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Gts4\c\Мои документы\Жидкова\БЮДЖЕТ 2025\В Совет\Книга 4\Приложение 1\"/>
    </mc:Choice>
  </mc:AlternateContent>
  <xr:revisionPtr revIDLastSave="0" documentId="10_ncr:8100000_{DECBEBD8-8E66-4B44-8071-81B8E7CE0AC9}" xr6:coauthVersionLast="34" xr6:coauthVersionMax="47" xr10:uidLastSave="{00000000-0000-0000-0000-000000000000}"/>
  <bookViews>
    <workbookView xWindow="-120" yWindow="-120" windowWidth="29040" windowHeight="15750" tabRatio="500" xr2:uid="{00000000-000D-0000-FFFF-FFFF00000000}"/>
  </bookViews>
  <sheets>
    <sheet name="форма" sheetId="1" r:id="rId1"/>
  </sheets>
  <calcPr calcId="162913" iterateDelta="1E-4"/>
</workbook>
</file>

<file path=xl/calcChain.xml><?xml version="1.0" encoding="utf-8"?>
<calcChain xmlns="http://schemas.openxmlformats.org/spreadsheetml/2006/main">
  <c r="N83" i="1" l="1"/>
  <c r="P83" i="1" l="1"/>
  <c r="Q83" i="1"/>
  <c r="O83" i="1"/>
  <c r="N84" i="1" l="1"/>
  <c r="O84" i="1"/>
  <c r="P84" i="1"/>
  <c r="Q84" i="1"/>
  <c r="M84" i="1" l="1"/>
  <c r="M36" i="1"/>
  <c r="M83" i="1" s="1"/>
  <c r="M82" i="1" l="1"/>
  <c r="O82" i="1"/>
  <c r="P82" i="1"/>
  <c r="Q82" i="1"/>
  <c r="N82" i="1"/>
</calcChain>
</file>

<file path=xl/sharedStrings.xml><?xml version="1.0" encoding="utf-8"?>
<sst xmlns="http://schemas.openxmlformats.org/spreadsheetml/2006/main" count="368" uniqueCount="168">
  <si>
    <t>Приложение № 1</t>
  </si>
  <si>
    <t xml:space="preserve"> </t>
  </si>
  <si>
    <t>Сведения о планируемых объемах оказания муниципальных услуг (работ) муниципальными бюджетными и автономными учреждениями, а также о планируемых объемах субсидий на их финансовое обеспечение*</t>
  </si>
  <si>
    <t>* форма заполняется в разрезе ГРБС, выполняющих функции и полномочия учредителя муниципальных учреждений городского округа Долгопрудный</t>
  </si>
  <si>
    <t>№ п/п</t>
  </si>
  <si>
    <t>Наименование учреждения*                       *(форма заполняется в разрезе учреждений)</t>
  </si>
  <si>
    <t>Наименование услуги (работы)</t>
  </si>
  <si>
    <t xml:space="preserve">Мероприятие (в том числе пункт/подпункт) муниципальной программы (подпрограммы), в целях реализации которого предоставляется субсидия </t>
  </si>
  <si>
    <t>Показатель, характеризующий объем муниципальной услуги (работы)</t>
  </si>
  <si>
    <t>Единица измерения</t>
  </si>
  <si>
    <t>Объем муниципальной  услуги (работы). Факт за отчетный  год</t>
  </si>
  <si>
    <t>Объем муниципальной услуги (работы). Оценка исполнения текущего года</t>
  </si>
  <si>
    <t>Объем муниципальной  услуги (работы). Запланировано на очередной финансовый год</t>
  </si>
  <si>
    <t>Объем муниципальной услуги (работы). Прогноз первого  года планового периода</t>
  </si>
  <si>
    <t>Объем муниципальной услуги (работы). Прогноз второго года планового периода</t>
  </si>
  <si>
    <t>Код (коды) бюджетной классификации</t>
  </si>
  <si>
    <t>Объем субсидий на финансовое обеспечение оказания муниципальных услуг, выполнения работ (тыс.руб). Факт за отчетный год</t>
  </si>
  <si>
    <t>Объем субсидий на финансовое обеспечение оказания муниципальных услуг, выполнения работ (тыс.руб). Оценка исполнения текущего года</t>
  </si>
  <si>
    <t>Объем субсидий на финансовое обеспечение оказания муниципальных услуг, выполнения работ (тыс.руб). Запланировано  на очередной финансовый год</t>
  </si>
  <si>
    <t>Объем субсидий на финансовое обеспечение оказания муниципальных услуг, выполнения работ (тыс.руб). Запланировано на первый год планового периода</t>
  </si>
  <si>
    <t>Объем субсидий на финансовое обеспечение оказания муниципальных услуг, выполнения работ (тыс.руб).  Запланировано на второй год планового периода</t>
  </si>
  <si>
    <t>1</t>
  </si>
  <si>
    <t>2</t>
  </si>
  <si>
    <t>3</t>
  </si>
  <si>
    <t>4</t>
  </si>
  <si>
    <t>1.</t>
  </si>
  <si>
    <t xml:space="preserve">Автономное учреждение дополнительного образования "Детская школа искусств" </t>
  </si>
  <si>
    <t>Услуга: Реализация дополнительных общеобразовательных предпрофессиональных программ в области искусств (фортепиано)</t>
  </si>
  <si>
    <t>Мероприятие 3.1.2. "Расходы на обеспечение деятельности (оказание услуг) АУ ДО "ДШИ" подпрограммы III "Дополнительное образование, воспитание и психолого-социальное сопровождение детей" муниципальной программы "Образование" на 2020-2024 годы</t>
  </si>
  <si>
    <t>Количество человеко-часов</t>
  </si>
  <si>
    <t>человеко /час</t>
  </si>
  <si>
    <t>_</t>
  </si>
  <si>
    <t xml:space="preserve"> 903 07 03 0330306060 621</t>
  </si>
  <si>
    <t>Услуга: Реализация дополнительных общеобразовательных предпрофессиональных программ в области искусств (духовые и ударные инструменты)</t>
  </si>
  <si>
    <t>Услуга: Реализация дополнительных общеобразовательных предпрофессиональных программ в области искусств  (народные инструменты)</t>
  </si>
  <si>
    <t>Услуга: Реализация дополнительных общеобразовательных предпрофессиональных программ в области искусств (хореографическое творчество)</t>
  </si>
  <si>
    <t>Услуга: Реализация дополнительных общеобразовательных предпрофессиональных программ в области искусств (струнные инструменты)</t>
  </si>
  <si>
    <t>Услуга: Реализация дополнительных общеобразовательных предпрофессиональных программ в области искусств (хоровое пение)</t>
  </si>
  <si>
    <t>Услуга: Реализация дополнительных общеобразовательных предпрофессиональных программ в области искусств (живопись)</t>
  </si>
  <si>
    <t>Услуга "Реализация дополнительных предпрофессиональных программ в области искусств" (Музыкальный фольклор)</t>
  </si>
  <si>
    <t>Услуга: Реализация дополнительных общеразвивающих программ</t>
  </si>
  <si>
    <t>Мероприятие 01.01 «Расходы на обеспечение деятельности (оказание услуг) муниципальных организаций дополнительного образования сферы культуры” подпрограммы VI «Развитие образования в сфере культуры» муниципальной программы «Культура и туризм» на 2023-2027 годы</t>
  </si>
  <si>
    <t xml:space="preserve"> 903 07 03 0260106260 621</t>
  </si>
  <si>
    <t>МБУ "ДШТИ "Семь Я"</t>
  </si>
  <si>
    <t>Услуга "Реализация дополнительных общеразвивающих программ"</t>
  </si>
  <si>
    <t>Мероприятие 3.1.3. "Расходы на обеспечение деятельности (оказание услуг) ДШТИ "СЕМЬ Я" Подпрограммы III "Дополнительное образование, воспитание и психолого-социальное сопровождение детей" муниципальной программы "Образование" на 2020-2024 годы</t>
  </si>
  <si>
    <t xml:space="preserve"> 902 07 03 03 30 3 06060 611</t>
  </si>
  <si>
    <t>Услуга "Реализация дополнительных предпрофессиональных программ в области искусств"</t>
  </si>
  <si>
    <t>Мероприятие 6.1"Внедрение и обеспечение функционирования модели персонифицированного финансирования дополнительного образования детей" подпрограммы III "Дополнительное образование,воспитание и психолого-социальное сопровождение детей" муниципальной программы "Образование" на 2020-2024 годы</t>
  </si>
  <si>
    <t xml:space="preserve"> 902 07 03 03 30 6 00940 611</t>
  </si>
  <si>
    <t>Мероприятие 6.1 "Внедрение и обеспечение функционирования модели персонифицированного финансирования дополнительного образования детей" подпрограммы III "Дополнительное образование,воспитание и психолого-социальное сопровождение детей" муниципальной программы "Образование" на 2020-2024 годы</t>
  </si>
  <si>
    <t xml:space="preserve"> 903 07 03 03 30 6 00940 611</t>
  </si>
  <si>
    <t>Муниципальное бюджетное учреждение дополнительного образования «Детская театральная школа "Семь Я"</t>
  </si>
  <si>
    <t>903 07 03 0260106260 611</t>
  </si>
  <si>
    <t>Муниципальное бюджетное учреждение "Долгопрудненский историко-художественный музей"</t>
  </si>
  <si>
    <t>Число посетителей</t>
  </si>
  <si>
    <t>единиц</t>
  </si>
  <si>
    <t>903 08 01 02 2 01 06130 611</t>
  </si>
  <si>
    <t>Работа: Формирование, учет, изучение, обеспечение физического сохранения и безопасности музейных предметов, музейных коллекций</t>
  </si>
  <si>
    <t>количество предметов</t>
  </si>
  <si>
    <t>Работа: Создание экспозиций (выставок) музеев, организация выездных выставок (в стационарных условиях)</t>
  </si>
  <si>
    <t>количество экспозиций</t>
  </si>
  <si>
    <t>Автономное учреждение «Долгопрудненский театр  «Город»</t>
  </si>
  <si>
    <t>Услуга: Показ (организация показа) спектаклей (театральных постановок) (на выезде, с учетом всех форм)</t>
  </si>
  <si>
    <t>Число зрителей</t>
  </si>
  <si>
    <t>человек</t>
  </si>
  <si>
    <t>903 08 01 02 4 01 06120 621</t>
  </si>
  <si>
    <t>Услуга: Показ (организация показа) спектаклей (театральных постановок) (На гастролях, с учетом всех форм)</t>
  </si>
  <si>
    <t>число зрителей</t>
  </si>
  <si>
    <t>-</t>
  </si>
  <si>
    <t xml:space="preserve">Услуга: Показ (организация показа) спектаклей (театральных постановок) (Стационар, с учетом всех форм) </t>
  </si>
  <si>
    <t>Работа: Создание спектаклей (Большая форма (многонаселённая пьеса, из двух и более актов)</t>
  </si>
  <si>
    <t>Количество новых (капитально-возобновлённых) постановок</t>
  </si>
  <si>
    <t>Единица</t>
  </si>
  <si>
    <t>Работа: Создание спектаклей (Малая форма (камерный спектакль)</t>
  </si>
  <si>
    <t>7</t>
  </si>
  <si>
    <t>Муниципальное бюджетное учреждение «Долгопрудненская централизованная библиотечная система»</t>
  </si>
  <si>
    <t>Услуга:  Библиотечное, библиографическое и информационное обслуживание пользователей библиотеки, 92.51 (В стационарных условиях)</t>
  </si>
  <si>
    <t>количество посещений</t>
  </si>
  <si>
    <t>903 08 01 02 3 01 06100 611</t>
  </si>
  <si>
    <t>Услуга:  Библиотечное, библиографическое и информационное обслуживание пользователей библиотеки, 92.51(Удаленно через сеть Интернет)</t>
  </si>
  <si>
    <t>Услуга:  Библиотечное, библиографическое и информационное обслуживание пользователей библиотеки, 92.51 (Вне стационара)</t>
  </si>
  <si>
    <t>посещение</t>
  </si>
  <si>
    <t>Услуга:  Предоставление библиографической информации из государственных библиотечных фондов и информации из государственных библиотечных фондов в части, не касающейся авторских прав(Удаленно через сеть Интернет)</t>
  </si>
  <si>
    <t>Работа:  Формирование, учет, изучение, обеспечение физического сохранения и безопасности фондов библиотек, включая оцифровку фондов</t>
  </si>
  <si>
    <t>Количество документов</t>
  </si>
  <si>
    <t>Работа:  Библиографическая обработка документов и создание каталогов</t>
  </si>
  <si>
    <t>Услуга:  Организация деятельности клубных формирований и формирований самодеятельного народного творчества</t>
  </si>
  <si>
    <t>Количество посещений</t>
  </si>
  <si>
    <t>Услуга:  Организация и проведение мероприятий</t>
  </si>
  <si>
    <t xml:space="preserve">количество участников </t>
  </si>
  <si>
    <t>Муниципальное автономное учреждение «Дом культуры «Вперёд»</t>
  </si>
  <si>
    <t>Кличество посещений</t>
  </si>
  <si>
    <t>903 08 01 02 4 04 06110 621</t>
  </si>
  <si>
    <t>АУ «ОДП г.о. Долгопрудный»</t>
  </si>
  <si>
    <t>Мероприятие 06.01 «Расходы на обеспечение деятельности (оказание услуг) муниципальных учреждений - парк культуры и отдыха”  подпрограммы IV «Развитие профессионального искусства,
 гастрольно-концертной и культурно-досуговой деятельности, кинематографии» муниципальной программы «Культура и туризм» на 2023-2027 годы</t>
  </si>
  <si>
    <t>903 08 01 02 4 06 06170 621</t>
  </si>
  <si>
    <t>МБУ "ДЦБС"</t>
  </si>
  <si>
    <t>Организация библиотечного обслуживания населения, комплектование и обеспечение сохранности библиотечных фондов библиотек городского округа</t>
  </si>
  <si>
    <t>903 08 01 02 3 01 00450 611</t>
  </si>
  <si>
    <t>МБУ "ДИХМ", МБУ "ДКДЦ "Полет",МБУ "ДЦБС"МБУ "ЦКОС",МБУ "ДТШ Семья"</t>
  </si>
  <si>
    <t>Предоставление высокоскоростного доступа в интернет (не менее 100 Мбит/с) в учреждениях сферфы культуры</t>
  </si>
  <si>
    <t>Мероприятие 4.1. "Обеспечение муниципальных учреждений культуры доступом в информационно-телекоммуникационную сеть Интернет" подпрограммы II "Развитие информационной и технологической инфраструктуры экосистемы цифровой экономики муниципального образования Московской области" муниципальной программы "Цифровое муниципальное образование" на 2021-2025 годы</t>
  </si>
  <si>
    <t>903 04 10 15 2 04 01180 611</t>
  </si>
  <si>
    <t>МАУ "ДК "Вперед",АУ ДО "ДШИ"</t>
  </si>
  <si>
    <t>903 04 10 15 2 04 01180 621</t>
  </si>
  <si>
    <t>АУ "ФСК- "Салют"</t>
  </si>
  <si>
    <t>Работа: Организация и проведение спортивно-оздоровительной работы по развитию физической культуры и спорта среди различных групп населения</t>
  </si>
  <si>
    <t>Мероприятие 01.01 "Расходы на обеспечение деятельности муниципальных учреждений в области физической культуры и спорта" подпрограммы I " Развитие физической культуры и спорта" муниципальной программы городского округа Долгопрудный "Спорт" на 2023-2027 годы</t>
  </si>
  <si>
    <t>Количество привлеченных лиц</t>
  </si>
  <si>
    <t>903 1101 05 1 01 06140 621</t>
  </si>
  <si>
    <t>Работа: Проведение тестирования выполнения нормативов испытаний (тестов) комплекса ГТО</t>
  </si>
  <si>
    <t xml:space="preserve">Количество мероприятий </t>
  </si>
  <si>
    <t>штука</t>
  </si>
  <si>
    <t>Работа:  Обеспечение доступа к объектам спорта</t>
  </si>
  <si>
    <t>Спортивный объект</t>
  </si>
  <si>
    <t>АУ "ФОК "Салют"</t>
  </si>
  <si>
    <t>Число лиц, прошедших спортивную подготовку на этапах спортивной подготовки</t>
  </si>
  <si>
    <t>Работа "Обеспечение участия лиц, проходящих спортивную подготовку, в спортивных соревнованиях" (всероссийские)</t>
  </si>
  <si>
    <t>Работа "Обеспечение участия лиц, проходящих спортивную подготовку, в спортивных соревнованиях" (межрегиональные)</t>
  </si>
  <si>
    <t>Работа "Обеспечение участия лиц, проходящих спортивную подготовку, в спортивных соревнованиях" (региональные)</t>
  </si>
  <si>
    <t>МБУ ДО СШ "ПАРУС"</t>
  </si>
  <si>
    <t>Услуга  "Реализация дополнительных образовательных программ спортивной подготовки по олимпийским видам спорта (парусный спорт, этап начальной подготовки)"</t>
  </si>
  <si>
    <t>903 1103 05 201 06150 611</t>
  </si>
  <si>
    <t>Услуга "Реализация дополнительных образовательных программ спортивной подготовки по олимпийским видам спорта (парусный спорт, учебно-тренировочный этап (этап спортивной специализации))"</t>
  </si>
  <si>
    <t>Услуга "Реализация дополнительных образовательных программ спортивной подготовки по олимпийским видам спорта (парусный спорт, этап совершенствования спортивного мастерства)"</t>
  </si>
  <si>
    <t>Услуга " Реализация дополнительных образовательных программ спортивной подготовки по олимпийским видам спорта (гребной спорт, этап начальной подготовки)"</t>
  </si>
  <si>
    <t>Услуга "Реализация дополнительных образовательных программ спортивной подготовки по олимпийским видам спорта (гребной спорт, учебно-тренировочный этап (этап спортивной специализации))"</t>
  </si>
  <si>
    <t>МБУ "КМЦ"</t>
  </si>
  <si>
    <t>Услуга "Организация и проведение занятий в кружках и клубах разной направленности, объединениях по интересам молодежи"</t>
  </si>
  <si>
    <t>Количество кружков и секций</t>
  </si>
  <si>
    <t>единица</t>
  </si>
  <si>
    <t>903 0707 13 4 01 06020 611</t>
  </si>
  <si>
    <t>Услуга: Публичный показ музейных предметов, музейных коллекций</t>
  </si>
  <si>
    <r>
      <t>Мероприятие 1.1. "</t>
    </r>
    <r>
      <rPr>
        <sz val="9"/>
        <color rgb="FF000000"/>
        <rFont val="Arial"/>
        <family val="2"/>
        <charset val="1"/>
      </rPr>
      <t>Расходы на обеспечение деятельности (оказание услуг) муниципальных учреждений – музеи, галереи”</t>
    </r>
    <r>
      <rPr>
        <sz val="9"/>
        <rFont val="Arial"/>
        <family val="2"/>
        <charset val="1"/>
      </rPr>
      <t xml:space="preserve"> подпрограммы II «Развитие музейного дела” муниципальной программы  программы «Культура и туризм» на 2023-2027 годы</t>
    </r>
  </si>
  <si>
    <t>Мероприятие 01.01.Расходы на обеспечение деятельности (оказание услуг) муниципальных учреждений - театрально-концертные организации подпрограммы IV «Развитие профессионального искусства,
 гастрольно-концертной и культурно-досуговой деятельности, кинематографии» муниципальной программы «Культура и туризм» на 2023-2027 годы</t>
  </si>
  <si>
    <t>Мероприятие 01.01.Расходы на обеспечение деятельности (оказание услуг) муниципальных учреждений - библиотеки подпрограммы III «Развитие библиотечного дела» муниципальной программы «Культура и туризм» на 2023-2027 годы</t>
  </si>
  <si>
    <t>Мероприятие 04.01. "Расходы на обеспечение деятельности (оказание услуг) муниципальных учреждений - культурно-досуговые учреждения подпрограммы IV «Развитие профессионального искусства,
 гастрольно-концертной и культурно-досуговой деятельности, кинематографии» муниципальной программы «Культура и туризм» на 2023-2027 годы</t>
  </si>
  <si>
    <t>Мероприятие 01.01 " Расходы на обеспечение деятельности муниципальных учреждений, реализующих дополнительные образовательные программы спортивной подготовки" подпрограммы II " Подготовка спортивного резерва" муниципальной программы городского округа Долгопрудный "Спорт" на 2023-2027 годы</t>
  </si>
  <si>
    <t>Eслуга "Организация мероприятий в сфере молодежной политики, направленных на вовлечение молодежи в инновационную, предпринимательскую, добровольческую деятельность, а также на развитие гражданской активности молодежи и формирование здорового образа жизни на территории городского округа"</t>
  </si>
  <si>
    <t>Мероприятие 01.03. "Расходы на обеспечение деятельности (оказание услуг) муниципальных учреждений в сфере молодежной политики" подпрограммы VI "Обеспечивающая подпрограмма" муниципальной программы городского округа Долгопрудный "Развитие институтов гражданского общества, повышение эффективности местного самоуправления и реализации молодежной политики" на 2023-2027 годы</t>
  </si>
  <si>
    <t xml:space="preserve">Условная единица (работа) </t>
  </si>
  <si>
    <t>условная единица</t>
  </si>
  <si>
    <t xml:space="preserve">19519,5
</t>
  </si>
  <si>
    <t xml:space="preserve">1485
</t>
  </si>
  <si>
    <t xml:space="preserve">1831,5
</t>
  </si>
  <si>
    <t xml:space="preserve">2046
</t>
  </si>
  <si>
    <t xml:space="preserve">4356
</t>
  </si>
  <si>
    <t xml:space="preserve">4818
</t>
  </si>
  <si>
    <t xml:space="preserve">6253,5
</t>
  </si>
  <si>
    <t xml:space="preserve">2689,9
</t>
  </si>
  <si>
    <t xml:space="preserve">9784,5 
</t>
  </si>
  <si>
    <t>Мероприятие 01.02. "Организация библиотечного обслуживания населения, комплектование и обеспечение сохранности библиотечных фондов библиотек городского округа" подпрограммы III "Развитие библиотечного дела в Московской области"муниципальной программы «Культура и туризм» на 2023-2027 годы</t>
  </si>
  <si>
    <t xml:space="preserve">26155
</t>
  </si>
  <si>
    <t>муниципальная услуга №3 "Библиотечное, библиографическое и информационное обслуживание пользователей библиотеки (Вне стационара)"</t>
  </si>
  <si>
    <t xml:space="preserve">муниципальная услуга №2 Библиотечное, библиографическое и информационное обслуживание пользователей библиотеки (Удаленно через сеть Интернет)  
  </t>
  </si>
  <si>
    <t>"муниципальная услуга №4 ""Предоставление библиографической информации из государственных библиотечных фондов и информации из государственных библиотечных фондов в части, не 
касающейся авторских прав (Удаленно через сеть Интернет)"""</t>
  </si>
  <si>
    <t xml:space="preserve">10960
</t>
  </si>
  <si>
    <t xml:space="preserve">
Количество посещений</t>
  </si>
  <si>
    <t>903 05 03 1720100620  621</t>
  </si>
  <si>
    <t>МБУ «ЦКОС»</t>
  </si>
  <si>
    <t>Услуга:1. Организация и проведение мероприятий</t>
  </si>
  <si>
    <t>Мероприятие 2.1.4 "Содержание и материально-техническое обеспечение МБУ "Центр культурно-общественных связей  городского округа Долгопрудный": финансовое обеспечение выполнения муниципального задания на оказание муниципальных услуг (выполнение работ)  МБУ "Центр культурно-общественных связей  городского округа Долгопрудный" подпрограммы II «Мир и согласие. Новые возможности» муниципальной программы городского округа Долгопрудный 
«Развитие институтов гражданского общества, повышение эффективности местного самоуправления 
и реализации молодежной политики» на 2020-2024 годы</t>
  </si>
  <si>
    <t>903 08 04 13 2 02 00330 611</t>
  </si>
  <si>
    <t xml:space="preserve"> -</t>
  </si>
  <si>
    <t>МБУ «ДКДЦ «Полет»</t>
  </si>
  <si>
    <t>Мероприятие 5.1.1. "Расходы на обеспечение деятельности (оказание услуг) МБУ "ДКДЦ "Полет" подпрограммы IV «Развитие профессионального искусства, гастрольно-концертной и культурно-досуговой деятельности, кинематографии Московской области» муниципальной программы «Культура» на 2020-2024 годы</t>
  </si>
  <si>
    <t>903 08 01 02 4 05 06110 611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</si>
</sst>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9" x14ac:knownFonts="1">
    <font>
      <sz val="11"/>
      <color rgb="FF000000"/>
      <name val="Calibri"/>
      <family val="2"/>
      <charset val="204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charset val="204"/>
    </font>
    <font>
      <sz val="9"/>
      <color rgb="FFFF0000"/>
      <name val="Calibri"/>
      <family val="2"/>
      <charset val="204"/>
    </font>
    <font>
      <sz val="12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b/>
      <sz val="9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9"/>
      <name val="Calibri"/>
      <family val="2"/>
      <charset val="204"/>
    </font>
    <font>
      <b/>
      <sz val="9"/>
      <color rgb="FF000000"/>
      <name val="Calibri"/>
      <family val="2"/>
      <charset val="204"/>
    </font>
    <font>
      <sz val="9"/>
      <color rgb="FF000000"/>
      <name val="Arial"/>
      <family val="2"/>
      <charset val="204"/>
    </font>
    <font>
      <sz val="9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  <charset val="1"/>
    </font>
    <font>
      <sz val="9"/>
      <color rgb="FF000000"/>
      <name val="Arial"/>
      <family val="2"/>
      <charset val="1"/>
    </font>
    <font>
      <b/>
      <sz val="12"/>
      <color rgb="FF000000"/>
      <name val="Arial"/>
      <family val="2"/>
      <charset val="204"/>
    </font>
    <font>
      <sz val="11"/>
      <name val="Calibri"/>
      <family val="2"/>
      <charset val="204"/>
    </font>
    <font>
      <sz val="12"/>
      <name val="Calibri"/>
      <family val="2"/>
      <charset val="204"/>
    </font>
    <font>
      <sz val="12"/>
      <color rgb="FF000000"/>
      <name val="Calibri"/>
      <family val="2"/>
      <charset val="204"/>
    </font>
    <font>
      <sz val="9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9"/>
      <color rgb="FFFF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Calibri"/>
      <family val="2"/>
      <charset val="204"/>
    </font>
    <font>
      <sz val="12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19">
    <border>
      <left/>
      <right/>
      <top/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0" fontId="24" fillId="0" borderId="0"/>
    <xf numFmtId="0" fontId="1" fillId="0" borderId="0"/>
    <xf numFmtId="0" fontId="2" fillId="0" borderId="0"/>
    <xf numFmtId="0" fontId="24" fillId="0" borderId="0"/>
    <xf numFmtId="0" fontId="13" fillId="0" borderId="0"/>
  </cellStyleXfs>
  <cellXfs count="163">
    <xf numFmtId="0" fontId="0" fillId="0" borderId="0" xfId="0"/>
    <xf numFmtId="0" fontId="3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left" vertical="center"/>
    </xf>
    <xf numFmtId="0" fontId="8" fillId="2" borderId="3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left" vertical="center" wrapText="1"/>
    </xf>
    <xf numFmtId="0" fontId="12" fillId="2" borderId="3" xfId="1" applyFont="1" applyFill="1" applyBorder="1" applyAlignment="1">
      <alignment horizontal="left" vertical="center"/>
    </xf>
    <xf numFmtId="0" fontId="12" fillId="2" borderId="3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left" vertical="center"/>
    </xf>
    <xf numFmtId="0" fontId="13" fillId="2" borderId="5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4" fillId="2" borderId="6" xfId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vertical="center" wrapText="1"/>
    </xf>
    <xf numFmtId="0" fontId="13" fillId="2" borderId="3" xfId="1" applyFont="1" applyFill="1" applyBorder="1" applyAlignment="1">
      <alignment horizontal="left" vertical="center" wrapText="1"/>
    </xf>
    <xf numFmtId="0" fontId="13" fillId="2" borderId="6" xfId="1" applyFont="1" applyFill="1" applyBorder="1" applyAlignment="1">
      <alignment horizontal="left" vertical="center" wrapText="1"/>
    </xf>
    <xf numFmtId="0" fontId="11" fillId="2" borderId="3" xfId="1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0" fillId="2" borderId="3" xfId="1" applyFont="1" applyFill="1" applyBorder="1" applyAlignment="1">
      <alignment horizontal="left" vertical="center" wrapText="1"/>
    </xf>
    <xf numFmtId="0" fontId="22" fillId="2" borderId="3" xfId="1" applyFont="1" applyFill="1" applyBorder="1" applyAlignment="1">
      <alignment horizontal="left" vertical="center" wrapText="1"/>
    </xf>
    <xf numFmtId="164" fontId="22" fillId="2" borderId="3" xfId="1" applyNumberFormat="1" applyFont="1" applyFill="1" applyBorder="1" applyAlignment="1">
      <alignment horizontal="right" vertical="center" wrapText="1"/>
    </xf>
    <xf numFmtId="0" fontId="11" fillId="2" borderId="0" xfId="1" applyFont="1" applyFill="1" applyAlignment="1">
      <alignment horizontal="left" vertical="center"/>
    </xf>
    <xf numFmtId="0" fontId="11" fillId="2" borderId="0" xfId="1" applyFont="1" applyFill="1" applyAlignment="1">
      <alignment horizontal="left" vertical="center" wrapText="1"/>
    </xf>
    <xf numFmtId="0" fontId="23" fillId="2" borderId="0" xfId="1" applyFont="1" applyFill="1" applyAlignment="1">
      <alignment horizontal="left" vertical="center"/>
    </xf>
    <xf numFmtId="0" fontId="26" fillId="0" borderId="7" xfId="5" applyFont="1" applyBorder="1" applyAlignment="1">
      <alignment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 wrapText="1"/>
    </xf>
    <xf numFmtId="0" fontId="25" fillId="0" borderId="11" xfId="5" applyFont="1" applyBorder="1" applyAlignment="1">
      <alignment horizontal="left" vertical="top" wrapText="1"/>
    </xf>
    <xf numFmtId="0" fontId="25" fillId="0" borderId="0" xfId="5" applyFont="1" applyAlignment="1">
      <alignment horizontal="left" vertical="top" wrapText="1"/>
    </xf>
    <xf numFmtId="0" fontId="12" fillId="0" borderId="12" xfId="1" applyFont="1" applyBorder="1" applyAlignment="1">
      <alignment horizontal="center" vertical="center" wrapText="1"/>
    </xf>
    <xf numFmtId="0" fontId="13" fillId="4" borderId="12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3" fillId="0" borderId="12" xfId="1" applyFont="1" applyBorder="1" applyAlignment="1">
      <alignment horizontal="center" vertical="center" wrapText="1"/>
    </xf>
    <xf numFmtId="0" fontId="14" fillId="4" borderId="12" xfId="1" applyFont="1" applyFill="1" applyBorder="1" applyAlignment="1">
      <alignment horizontal="center" vertical="center" wrapText="1"/>
    </xf>
    <xf numFmtId="0" fontId="13" fillId="4" borderId="12" xfId="1" applyFont="1" applyFill="1" applyBorder="1" applyAlignment="1">
      <alignment horizontal="left" vertical="center" wrapText="1"/>
    </xf>
    <xf numFmtId="0" fontId="12" fillId="4" borderId="12" xfId="1" applyFont="1" applyFill="1" applyBorder="1" applyAlignment="1">
      <alignment horizontal="left" vertical="center" wrapText="1"/>
    </xf>
    <xf numFmtId="164" fontId="5" fillId="4" borderId="12" xfId="1" applyNumberFormat="1" applyFont="1" applyFill="1" applyBorder="1" applyAlignment="1">
      <alignment horizontal="center" vertical="center" wrapText="1"/>
    </xf>
    <xf numFmtId="0" fontId="12" fillId="2" borderId="15" xfId="1" applyFont="1" applyFill="1" applyBorder="1" applyAlignment="1">
      <alignment horizontal="center" vertical="center" wrapText="1"/>
    </xf>
    <xf numFmtId="0" fontId="12" fillId="2" borderId="16" xfId="1" applyFont="1" applyFill="1" applyBorder="1" applyAlignment="1">
      <alignment horizontal="center" vertical="center" wrapText="1"/>
    </xf>
    <xf numFmtId="0" fontId="14" fillId="2" borderId="12" xfId="1" applyFont="1" applyFill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13" fillId="3" borderId="3" xfId="1" applyFont="1" applyFill="1" applyBorder="1" applyAlignment="1">
      <alignment horizontal="left" vertical="center" wrapText="1"/>
    </xf>
    <xf numFmtId="0" fontId="10" fillId="3" borderId="12" xfId="1" applyFont="1" applyFill="1" applyBorder="1" applyAlignment="1">
      <alignment horizontal="left" vertical="center" wrapText="1"/>
    </xf>
    <xf numFmtId="0" fontId="3" fillId="3" borderId="3" xfId="1" applyFont="1" applyFill="1" applyBorder="1" applyAlignment="1">
      <alignment horizontal="left" vertical="center" wrapText="1"/>
    </xf>
    <xf numFmtId="0" fontId="3" fillId="3" borderId="8" xfId="1" applyFont="1" applyFill="1" applyBorder="1" applyAlignment="1">
      <alignment horizontal="left" vertical="center" wrapText="1"/>
    </xf>
    <xf numFmtId="0" fontId="3" fillId="3" borderId="10" xfId="1" applyFont="1" applyFill="1" applyBorder="1" applyAlignment="1">
      <alignment horizontal="left" vertical="center" wrapText="1"/>
    </xf>
    <xf numFmtId="0" fontId="3" fillId="3" borderId="12" xfId="1" applyFont="1" applyFill="1" applyBorder="1" applyAlignment="1">
      <alignment horizontal="left" vertical="center" wrapText="1"/>
    </xf>
    <xf numFmtId="0" fontId="14" fillId="3" borderId="12" xfId="1" applyFont="1" applyFill="1" applyBorder="1" applyAlignment="1">
      <alignment horizontal="center" vertical="center" wrapText="1"/>
    </xf>
    <xf numFmtId="0" fontId="13" fillId="3" borderId="3" xfId="1" applyFont="1" applyFill="1" applyBorder="1" applyAlignment="1">
      <alignment horizontal="center" vertical="center" wrapText="1"/>
    </xf>
    <xf numFmtId="0" fontId="20" fillId="3" borderId="3" xfId="1" applyFont="1" applyFill="1" applyBorder="1" applyAlignment="1">
      <alignment horizontal="left" vertical="center" wrapText="1"/>
    </xf>
    <xf numFmtId="0" fontId="12" fillId="3" borderId="4" xfId="1" applyFont="1" applyFill="1" applyBorder="1" applyAlignment="1">
      <alignment horizontal="center" vertical="center" wrapText="1"/>
    </xf>
    <xf numFmtId="0" fontId="25" fillId="4" borderId="9" xfId="5" applyFont="1" applyFill="1" applyBorder="1" applyAlignment="1">
      <alignment vertical="center" wrapText="1"/>
    </xf>
    <xf numFmtId="0" fontId="27" fillId="3" borderId="8" xfId="1" applyFont="1" applyFill="1" applyBorder="1" applyAlignment="1">
      <alignment horizontal="left" vertical="center" wrapText="1"/>
    </xf>
    <xf numFmtId="0" fontId="25" fillId="4" borderId="13" xfId="5" applyFont="1" applyFill="1" applyBorder="1" applyAlignment="1">
      <alignment vertical="center" wrapText="1"/>
    </xf>
    <xf numFmtId="0" fontId="27" fillId="3" borderId="10" xfId="1" applyFont="1" applyFill="1" applyBorder="1" applyAlignment="1">
      <alignment horizontal="left" vertical="center" wrapText="1"/>
    </xf>
    <xf numFmtId="0" fontId="25" fillId="4" borderId="0" xfId="5" applyFont="1" applyFill="1" applyAlignment="1">
      <alignment vertical="center" wrapText="1"/>
    </xf>
    <xf numFmtId="0" fontId="13" fillId="3" borderId="6" xfId="1" applyFont="1" applyFill="1" applyBorder="1" applyAlignment="1">
      <alignment horizontal="left" vertical="center" wrapText="1"/>
    </xf>
    <xf numFmtId="0" fontId="13" fillId="3" borderId="4" xfId="1" applyFont="1" applyFill="1" applyBorder="1" applyAlignment="1">
      <alignment horizontal="left" vertical="center" wrapText="1"/>
    </xf>
    <xf numFmtId="0" fontId="12" fillId="5" borderId="3" xfId="1" applyFont="1" applyFill="1" applyBorder="1" applyAlignment="1">
      <alignment horizontal="center" vertical="center" wrapText="1"/>
    </xf>
    <xf numFmtId="164" fontId="5" fillId="5" borderId="3" xfId="1" applyNumberFormat="1" applyFont="1" applyFill="1" applyBorder="1" applyAlignment="1">
      <alignment horizontal="center" vertical="center" wrapText="1"/>
    </xf>
    <xf numFmtId="0" fontId="12" fillId="3" borderId="5" xfId="1" applyFont="1" applyFill="1" applyBorder="1" applyAlignment="1">
      <alignment horizontal="center" vertical="center" wrapText="1"/>
    </xf>
    <xf numFmtId="164" fontId="5" fillId="3" borderId="5" xfId="1" applyNumberFormat="1" applyFont="1" applyFill="1" applyBorder="1" applyAlignment="1">
      <alignment horizontal="center" vertical="center" wrapText="1"/>
    </xf>
    <xf numFmtId="0" fontId="12" fillId="4" borderId="12" xfId="1" applyFont="1" applyFill="1" applyBorder="1" applyAlignment="1">
      <alignment horizontal="center" vertical="center" wrapText="1"/>
    </xf>
    <xf numFmtId="164" fontId="28" fillId="4" borderId="12" xfId="1" applyNumberFormat="1" applyFont="1" applyFill="1" applyBorder="1" applyAlignment="1">
      <alignment horizontal="center" vertical="center" wrapText="1"/>
    </xf>
    <xf numFmtId="164" fontId="14" fillId="4" borderId="6" xfId="1" applyNumberFormat="1" applyFont="1" applyFill="1" applyBorder="1" applyAlignment="1">
      <alignment horizontal="center" vertical="center" wrapText="1"/>
    </xf>
    <xf numFmtId="0" fontId="12" fillId="3" borderId="12" xfId="1" applyFont="1" applyFill="1" applyBorder="1" applyAlignment="1">
      <alignment horizontal="center" vertical="center" wrapText="1"/>
    </xf>
    <xf numFmtId="164" fontId="17" fillId="3" borderId="12" xfId="1" applyNumberFormat="1" applyFont="1" applyFill="1" applyBorder="1" applyAlignment="1">
      <alignment horizontal="center" vertical="center" wrapText="1"/>
    </xf>
    <xf numFmtId="0" fontId="12" fillId="5" borderId="12" xfId="1" applyFont="1" applyFill="1" applyBorder="1" applyAlignment="1">
      <alignment horizontal="center" vertical="center" wrapText="1"/>
    </xf>
    <xf numFmtId="164" fontId="17" fillId="5" borderId="12" xfId="1" applyNumberFormat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left" vertical="center" wrapText="1"/>
    </xf>
    <xf numFmtId="164" fontId="5" fillId="3" borderId="4" xfId="1" applyNumberFormat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left" vertical="center" wrapText="1"/>
    </xf>
    <xf numFmtId="164" fontId="22" fillId="3" borderId="3" xfId="1" applyNumberFormat="1" applyFont="1" applyFill="1" applyBorder="1" applyAlignment="1">
      <alignment horizontal="right"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4" borderId="4" xfId="1" applyFont="1" applyFill="1" applyBorder="1" applyAlignment="1">
      <alignment horizontal="left" vertical="center" wrapText="1"/>
    </xf>
    <xf numFmtId="0" fontId="12" fillId="4" borderId="17" xfId="1" applyFont="1" applyFill="1" applyBorder="1" applyAlignment="1">
      <alignment horizontal="left" vertical="center" wrapText="1"/>
    </xf>
    <xf numFmtId="0" fontId="13" fillId="4" borderId="4" xfId="1" applyFont="1" applyFill="1" applyBorder="1" applyAlignment="1">
      <alignment horizontal="center" vertical="center" wrapText="1"/>
    </xf>
    <xf numFmtId="0" fontId="13" fillId="4" borderId="5" xfId="1" applyFont="1" applyFill="1" applyBorder="1" applyAlignment="1">
      <alignment horizontal="center" vertical="center" wrapText="1"/>
    </xf>
    <xf numFmtId="164" fontId="5" fillId="4" borderId="4" xfId="1" applyNumberFormat="1" applyFont="1" applyFill="1" applyBorder="1" applyAlignment="1">
      <alignment horizontal="center" vertical="center" wrapText="1"/>
    </xf>
    <xf numFmtId="164" fontId="5" fillId="4" borderId="5" xfId="1" applyNumberFormat="1" applyFont="1" applyFill="1" applyBorder="1" applyAlignment="1">
      <alignment horizontal="center" vertical="center" wrapText="1"/>
    </xf>
    <xf numFmtId="164" fontId="5" fillId="4" borderId="17" xfId="1" applyNumberFormat="1" applyFont="1" applyFill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4" fillId="0" borderId="12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13" fillId="3" borderId="4" xfId="1" applyFont="1" applyFill="1" applyBorder="1" applyAlignment="1">
      <alignment horizontal="left" vertical="center" wrapText="1"/>
    </xf>
    <xf numFmtId="0" fontId="12" fillId="3" borderId="4" xfId="1" applyFont="1" applyFill="1" applyBorder="1" applyAlignment="1">
      <alignment horizontal="left" vertical="center" wrapText="1"/>
    </xf>
    <xf numFmtId="164" fontId="5" fillId="3" borderId="4" xfId="1" applyNumberFormat="1" applyFont="1" applyFill="1" applyBorder="1" applyAlignment="1">
      <alignment horizontal="center" vertical="center" wrapText="1"/>
    </xf>
    <xf numFmtId="0" fontId="21" fillId="2" borderId="4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0" fillId="5" borderId="6" xfId="0" applyFill="1" applyBorder="1" applyAlignment="1">
      <alignment horizontal="left" vertical="center" wrapText="1"/>
    </xf>
    <xf numFmtId="164" fontId="5" fillId="5" borderId="6" xfId="1" applyNumberFormat="1" applyFont="1" applyFill="1" applyBorder="1" applyAlignment="1">
      <alignment horizontal="center" vertical="center" wrapText="1"/>
    </xf>
    <xf numFmtId="164" fontId="20" fillId="5" borderId="6" xfId="0" applyNumberFormat="1" applyFont="1" applyFill="1" applyBorder="1" applyAlignment="1">
      <alignment horizontal="center" vertical="center" wrapText="1"/>
    </xf>
    <xf numFmtId="164" fontId="14" fillId="5" borderId="6" xfId="1" applyNumberFormat="1" applyFont="1" applyFill="1" applyBorder="1" applyAlignment="1">
      <alignment horizontal="center" vertical="center" wrapText="1"/>
    </xf>
    <xf numFmtId="164" fontId="5" fillId="5" borderId="3" xfId="1" applyNumberFormat="1" applyFont="1" applyFill="1" applyBorder="1" applyAlignment="1">
      <alignment horizontal="center" vertical="center" wrapText="1"/>
    </xf>
    <xf numFmtId="0" fontId="12" fillId="5" borderId="6" xfId="1" applyFont="1" applyFill="1" applyBorder="1" applyAlignment="1">
      <alignment horizontal="left" vertical="center" wrapText="1"/>
    </xf>
    <xf numFmtId="0" fontId="12" fillId="5" borderId="3" xfId="1" applyFont="1" applyFill="1" applyBorder="1" applyAlignment="1">
      <alignment horizontal="left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left" vertical="center" wrapText="1"/>
    </xf>
    <xf numFmtId="0" fontId="13" fillId="3" borderId="3" xfId="1" applyFont="1" applyFill="1" applyBorder="1" applyAlignment="1">
      <alignment horizontal="left" vertical="center" wrapText="1"/>
    </xf>
    <xf numFmtId="0" fontId="12" fillId="5" borderId="4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164" fontId="5" fillId="3" borderId="3" xfId="1" applyNumberFormat="1" applyFont="1" applyFill="1" applyBorder="1" applyAlignment="1">
      <alignment horizontal="center" vertical="center" wrapText="1"/>
    </xf>
    <xf numFmtId="0" fontId="12" fillId="5" borderId="3" xfId="1" applyFont="1" applyFill="1" applyBorder="1" applyAlignment="1">
      <alignment horizontal="center" vertical="center" wrapText="1"/>
    </xf>
    <xf numFmtId="164" fontId="5" fillId="5" borderId="3" xfId="4" applyNumberFormat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left" vertical="center"/>
    </xf>
    <xf numFmtId="0" fontId="13" fillId="2" borderId="4" xfId="1" applyFont="1" applyFill="1" applyBorder="1" applyAlignment="1">
      <alignment horizontal="center" vertical="center" wrapText="1"/>
    </xf>
    <xf numFmtId="164" fontId="12" fillId="2" borderId="3" xfId="1" applyNumberFormat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 wrapText="1"/>
    </xf>
    <xf numFmtId="0" fontId="12" fillId="3" borderId="5" xfId="1" applyFont="1" applyFill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 wrapText="1"/>
    </xf>
    <xf numFmtId="164" fontId="17" fillId="3" borderId="4" xfId="1" applyNumberFormat="1" applyFont="1" applyFill="1" applyBorder="1" applyAlignment="1">
      <alignment horizontal="center" vertical="center" wrapText="1"/>
    </xf>
    <xf numFmtId="164" fontId="17" fillId="3" borderId="5" xfId="1" applyNumberFormat="1" applyFont="1" applyFill="1" applyBorder="1" applyAlignment="1">
      <alignment horizontal="center" vertical="center" wrapText="1"/>
    </xf>
    <xf numFmtId="164" fontId="17" fillId="3" borderId="6" xfId="1" applyNumberFormat="1" applyFont="1" applyFill="1" applyBorder="1" applyAlignment="1">
      <alignment horizontal="center" vertical="center" wrapText="1"/>
    </xf>
    <xf numFmtId="0" fontId="14" fillId="3" borderId="4" xfId="1" applyFont="1" applyFill="1" applyBorder="1" applyAlignment="1">
      <alignment horizontal="center" vertical="center" wrapText="1"/>
    </xf>
    <xf numFmtId="0" fontId="14" fillId="3" borderId="6" xfId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6" fillId="2" borderId="4" xfId="1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horizontal="center" vertical="center" wrapText="1"/>
    </xf>
    <xf numFmtId="0" fontId="16" fillId="2" borderId="14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4" fillId="2" borderId="6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 wrapText="1"/>
    </xf>
    <xf numFmtId="0" fontId="14" fillId="2" borderId="12" xfId="1" applyFont="1" applyFill="1" applyBorder="1" applyAlignment="1">
      <alignment horizontal="center" vertical="center" wrapText="1"/>
    </xf>
    <xf numFmtId="0" fontId="12" fillId="2" borderId="18" xfId="1" applyFont="1" applyFill="1" applyBorder="1" applyAlignment="1">
      <alignment horizontal="center" vertical="center" wrapText="1"/>
    </xf>
    <xf numFmtId="0" fontId="15" fillId="2" borderId="12" xfId="1" applyFont="1" applyFill="1" applyBorder="1" applyAlignment="1">
      <alignment horizontal="center" vertical="center" wrapText="1"/>
    </xf>
    <xf numFmtId="0" fontId="12" fillId="2" borderId="18" xfId="1" applyFont="1" applyFill="1" applyBorder="1" applyAlignment="1">
      <alignment horizontal="left" vertical="center" wrapText="1"/>
    </xf>
    <xf numFmtId="0" fontId="12" fillId="2" borderId="12" xfId="1" applyFont="1" applyFill="1" applyBorder="1" applyAlignment="1">
      <alignment horizontal="left" vertical="center" wrapText="1"/>
    </xf>
    <xf numFmtId="0" fontId="12" fillId="3" borderId="12" xfId="1" applyFont="1" applyFill="1" applyBorder="1" applyAlignment="1">
      <alignment horizontal="center" vertical="center" wrapText="1"/>
    </xf>
    <xf numFmtId="164" fontId="5" fillId="3" borderId="12" xfId="1" applyNumberFormat="1" applyFont="1" applyFill="1" applyBorder="1" applyAlignment="1">
      <alignment horizontal="center" vertical="center" wrapText="1"/>
    </xf>
    <xf numFmtId="0" fontId="13" fillId="4" borderId="17" xfId="1" applyFont="1" applyFill="1" applyBorder="1" applyAlignment="1">
      <alignment horizontal="center" vertical="center" wrapText="1"/>
    </xf>
    <xf numFmtId="0" fontId="12" fillId="3" borderId="12" xfId="1" applyFont="1" applyFill="1" applyBorder="1" applyAlignment="1">
      <alignment horizontal="left" vertical="center" wrapText="1"/>
    </xf>
    <xf numFmtId="0" fontId="0" fillId="2" borderId="12" xfId="1" applyFont="1" applyFill="1" applyBorder="1" applyAlignment="1">
      <alignment wrapText="1"/>
    </xf>
    <xf numFmtId="0" fontId="0" fillId="2" borderId="0" xfId="1" applyFont="1" applyFill="1" applyBorder="1" applyAlignment="1">
      <alignment wrapText="1"/>
    </xf>
    <xf numFmtId="0" fontId="3" fillId="2" borderId="12" xfId="1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left" vertical="center" wrapText="1"/>
    </xf>
    <xf numFmtId="0" fontId="13" fillId="3" borderId="12" xfId="1" applyFont="1" applyFill="1" applyBorder="1" applyAlignment="1">
      <alignment horizontal="left" vertical="center" wrapText="1"/>
    </xf>
    <xf numFmtId="0" fontId="12" fillId="3" borderId="12" xfId="1" applyFont="1" applyFill="1" applyBorder="1" applyAlignment="1">
      <alignment horizontal="left" vertical="center" wrapText="1"/>
    </xf>
  </cellXfs>
  <cellStyles count="6">
    <cellStyle name="Excel Built-in Normal" xfId="4" xr:uid="{00000000-0005-0000-0000-000000000000}"/>
    <cellStyle name="Обычный" xfId="0" builtinId="0"/>
    <cellStyle name="Обычный 2" xfId="1" xr:uid="{00000000-0005-0000-0000-000002000000}"/>
    <cellStyle name="Обычный 3" xfId="5" xr:uid="{00000000-0005-0000-0000-000003000000}"/>
    <cellStyle name="Обычный 4" xfId="2" xr:uid="{00000000-0005-0000-0000-000004000000}"/>
    <cellStyle name="Обычный 5" xfId="3" xr:uid="{00000000-0005-0000-0000-000005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MJ97"/>
  <sheetViews>
    <sheetView tabSelected="1" view="pageBreakPreview" topLeftCell="A79" zoomScaleNormal="80" zoomScaleSheetLayoutView="100" workbookViewId="0">
      <selection activeCell="B80" sqref="B80:B81"/>
    </sheetView>
  </sheetViews>
  <sheetFormatPr defaultColWidth="9.140625" defaultRowHeight="15" x14ac:dyDescent="0.25"/>
  <cols>
    <col min="1" max="1" width="8.140625" style="1" customWidth="1"/>
    <col min="2" max="2" width="23.5703125" style="1" customWidth="1"/>
    <col min="3" max="3" width="43" style="2" customWidth="1"/>
    <col min="4" max="4" width="23.28515625" style="1" customWidth="1"/>
    <col min="5" max="5" width="16.85546875" style="1" customWidth="1"/>
    <col min="6" max="6" width="15.5703125" style="1" customWidth="1"/>
    <col min="7" max="7" width="18.140625" style="1" customWidth="1"/>
    <col min="8" max="8" width="16.140625" style="1" customWidth="1"/>
    <col min="9" max="9" width="17.7109375" style="1" customWidth="1"/>
    <col min="10" max="11" width="18.7109375" style="1" customWidth="1"/>
    <col min="12" max="12" width="20.42578125" style="1" customWidth="1"/>
    <col min="13" max="13" width="19" style="1" customWidth="1"/>
    <col min="14" max="14" width="17.140625" style="3" customWidth="1"/>
    <col min="15" max="15" width="17.7109375" style="1" customWidth="1"/>
    <col min="16" max="16" width="18.7109375" style="1" customWidth="1"/>
    <col min="17" max="17" width="16.85546875" style="1" customWidth="1"/>
    <col min="18" max="1024" width="9.140625" style="1"/>
  </cols>
  <sheetData>
    <row r="2" spans="1:17" x14ac:dyDescent="0.25">
      <c r="P2" s="128" t="s">
        <v>0</v>
      </c>
      <c r="Q2" s="128"/>
    </row>
    <row r="3" spans="1:17" x14ac:dyDescent="0.25">
      <c r="P3" s="128" t="s">
        <v>1</v>
      </c>
      <c r="Q3" s="128"/>
    </row>
    <row r="4" spans="1:17" x14ac:dyDescent="0.25">
      <c r="P4" s="128" t="s">
        <v>1</v>
      </c>
      <c r="Q4" s="128"/>
    </row>
    <row r="7" spans="1:17" ht="18" x14ac:dyDescent="0.25">
      <c r="A7" s="4" t="s">
        <v>2</v>
      </c>
      <c r="C7" s="5"/>
    </row>
    <row r="9" spans="1:17" x14ac:dyDescent="0.25">
      <c r="A9" s="1" t="s">
        <v>3</v>
      </c>
    </row>
    <row r="10" spans="1:17" x14ac:dyDescent="0.25">
      <c r="A10" s="6"/>
    </row>
    <row r="11" spans="1:17" x14ac:dyDescent="0.25">
      <c r="A11" s="7"/>
    </row>
    <row r="12" spans="1:17" ht="156" customHeight="1" x14ac:dyDescent="0.25">
      <c r="A12" s="8" t="s">
        <v>4</v>
      </c>
      <c r="B12" s="8" t="s">
        <v>5</v>
      </c>
      <c r="C12" s="8" t="s">
        <v>6</v>
      </c>
      <c r="D12" s="8" t="s">
        <v>7</v>
      </c>
      <c r="E12" s="8" t="s">
        <v>8</v>
      </c>
      <c r="F12" s="8" t="s">
        <v>9</v>
      </c>
      <c r="G12" s="8" t="s">
        <v>10</v>
      </c>
      <c r="H12" s="8" t="s">
        <v>11</v>
      </c>
      <c r="I12" s="8" t="s">
        <v>12</v>
      </c>
      <c r="J12" s="8" t="s">
        <v>13</v>
      </c>
      <c r="K12" s="8" t="s">
        <v>14</v>
      </c>
      <c r="L12" s="8" t="s">
        <v>15</v>
      </c>
      <c r="M12" s="8" t="s">
        <v>16</v>
      </c>
      <c r="N12" s="9" t="s">
        <v>17</v>
      </c>
      <c r="O12" s="9" t="s">
        <v>18</v>
      </c>
      <c r="P12" s="8" t="s">
        <v>19</v>
      </c>
      <c r="Q12" s="8" t="s">
        <v>20</v>
      </c>
    </row>
    <row r="13" spans="1:17" ht="20.25" customHeight="1" x14ac:dyDescent="0.25">
      <c r="A13" s="10" t="s">
        <v>21</v>
      </c>
      <c r="B13" s="10" t="s">
        <v>22</v>
      </c>
      <c r="C13" s="10" t="s">
        <v>23</v>
      </c>
      <c r="D13" s="10" t="s">
        <v>24</v>
      </c>
      <c r="E13" s="10">
        <v>5</v>
      </c>
      <c r="F13" s="10">
        <v>6</v>
      </c>
      <c r="G13" s="10">
        <v>7</v>
      </c>
      <c r="H13" s="10">
        <v>8</v>
      </c>
      <c r="I13" s="11">
        <v>9</v>
      </c>
      <c r="J13" s="10">
        <v>10</v>
      </c>
      <c r="K13" s="10">
        <v>11</v>
      </c>
      <c r="L13" s="10">
        <v>12</v>
      </c>
      <c r="M13" s="10">
        <v>13</v>
      </c>
      <c r="N13" s="10">
        <v>14</v>
      </c>
      <c r="O13" s="11">
        <v>15</v>
      </c>
      <c r="P13" s="10">
        <v>16</v>
      </c>
      <c r="Q13" s="10">
        <v>17</v>
      </c>
    </row>
    <row r="14" spans="1:17" ht="36" hidden="1" customHeight="1" x14ac:dyDescent="0.25">
      <c r="A14" s="125" t="s">
        <v>25</v>
      </c>
      <c r="B14" s="129" t="s">
        <v>26</v>
      </c>
      <c r="C14" s="12" t="s">
        <v>27</v>
      </c>
      <c r="D14" s="129" t="s">
        <v>28</v>
      </c>
      <c r="E14" s="13" t="s">
        <v>29</v>
      </c>
      <c r="F14" s="13" t="s">
        <v>30</v>
      </c>
      <c r="G14" s="14"/>
      <c r="H14" s="14" t="s">
        <v>31</v>
      </c>
      <c r="I14" s="14" t="s">
        <v>31</v>
      </c>
      <c r="J14" s="14" t="s">
        <v>31</v>
      </c>
      <c r="K14" s="14" t="s">
        <v>31</v>
      </c>
      <c r="L14" s="114" t="s">
        <v>32</v>
      </c>
      <c r="M14" s="130"/>
      <c r="N14" s="130">
        <v>0</v>
      </c>
      <c r="O14" s="130">
        <v>0</v>
      </c>
      <c r="P14" s="130">
        <v>0</v>
      </c>
      <c r="Q14" s="130">
        <v>0</v>
      </c>
    </row>
    <row r="15" spans="1:17" ht="48" hidden="1" x14ac:dyDescent="0.25">
      <c r="A15" s="125"/>
      <c r="B15" s="129"/>
      <c r="C15" s="12" t="s">
        <v>33</v>
      </c>
      <c r="D15" s="129"/>
      <c r="E15" s="13" t="s">
        <v>29</v>
      </c>
      <c r="F15" s="13" t="s">
        <v>30</v>
      </c>
      <c r="G15" s="14"/>
      <c r="H15" s="14" t="s">
        <v>31</v>
      </c>
      <c r="I15" s="14" t="s">
        <v>31</v>
      </c>
      <c r="J15" s="14" t="s">
        <v>31</v>
      </c>
      <c r="K15" s="14" t="s">
        <v>31</v>
      </c>
      <c r="L15" s="114"/>
      <c r="M15" s="130"/>
      <c r="N15" s="130"/>
      <c r="O15" s="130"/>
      <c r="P15" s="130"/>
      <c r="Q15" s="130"/>
    </row>
    <row r="16" spans="1:17" ht="48" hidden="1" x14ac:dyDescent="0.25">
      <c r="A16" s="125"/>
      <c r="B16" s="129"/>
      <c r="C16" s="12" t="s">
        <v>34</v>
      </c>
      <c r="D16" s="129"/>
      <c r="E16" s="13" t="s">
        <v>29</v>
      </c>
      <c r="F16" s="13" t="s">
        <v>30</v>
      </c>
      <c r="G16" s="14"/>
      <c r="H16" s="14" t="s">
        <v>31</v>
      </c>
      <c r="I16" s="14" t="s">
        <v>31</v>
      </c>
      <c r="J16" s="14" t="s">
        <v>31</v>
      </c>
      <c r="K16" s="14" t="s">
        <v>31</v>
      </c>
      <c r="L16" s="114"/>
      <c r="M16" s="130"/>
      <c r="N16" s="130"/>
      <c r="O16" s="130"/>
      <c r="P16" s="130"/>
      <c r="Q16" s="130"/>
    </row>
    <row r="17" spans="1:17" ht="48" hidden="1" x14ac:dyDescent="0.25">
      <c r="A17" s="125"/>
      <c r="B17" s="129"/>
      <c r="C17" s="12" t="s">
        <v>35</v>
      </c>
      <c r="D17" s="129"/>
      <c r="E17" s="13" t="s">
        <v>29</v>
      </c>
      <c r="F17" s="13" t="s">
        <v>30</v>
      </c>
      <c r="G17" s="13"/>
      <c r="H17" s="14" t="s">
        <v>31</v>
      </c>
      <c r="I17" s="14" t="s">
        <v>31</v>
      </c>
      <c r="J17" s="14" t="s">
        <v>31</v>
      </c>
      <c r="K17" s="14" t="s">
        <v>31</v>
      </c>
      <c r="L17" s="114"/>
      <c r="M17" s="130"/>
      <c r="N17" s="130"/>
      <c r="O17" s="130"/>
      <c r="P17" s="130"/>
      <c r="Q17" s="130"/>
    </row>
    <row r="18" spans="1:17" ht="48" hidden="1" x14ac:dyDescent="0.25">
      <c r="A18" s="125"/>
      <c r="B18" s="129"/>
      <c r="C18" s="12" t="s">
        <v>36</v>
      </c>
      <c r="D18" s="129"/>
      <c r="E18" s="13" t="s">
        <v>29</v>
      </c>
      <c r="F18" s="13" t="s">
        <v>30</v>
      </c>
      <c r="G18" s="14"/>
      <c r="H18" s="14" t="s">
        <v>31</v>
      </c>
      <c r="I18" s="14" t="s">
        <v>31</v>
      </c>
      <c r="J18" s="14" t="s">
        <v>31</v>
      </c>
      <c r="K18" s="14" t="s">
        <v>31</v>
      </c>
      <c r="L18" s="114"/>
      <c r="M18" s="130"/>
      <c r="N18" s="130"/>
      <c r="O18" s="130"/>
      <c r="P18" s="130"/>
      <c r="Q18" s="130"/>
    </row>
    <row r="19" spans="1:17" ht="36" hidden="1" x14ac:dyDescent="0.25">
      <c r="A19" s="125"/>
      <c r="B19" s="129"/>
      <c r="C19" s="12" t="s">
        <v>37</v>
      </c>
      <c r="D19" s="129"/>
      <c r="E19" s="13" t="s">
        <v>29</v>
      </c>
      <c r="F19" s="13" t="s">
        <v>30</v>
      </c>
      <c r="G19" s="14"/>
      <c r="H19" s="14" t="s">
        <v>31</v>
      </c>
      <c r="I19" s="14" t="s">
        <v>31</v>
      </c>
      <c r="J19" s="14" t="s">
        <v>31</v>
      </c>
      <c r="K19" s="14" t="s">
        <v>31</v>
      </c>
      <c r="L19" s="114"/>
      <c r="M19" s="130"/>
      <c r="N19" s="130"/>
      <c r="O19" s="130"/>
      <c r="P19" s="130"/>
      <c r="Q19" s="130"/>
    </row>
    <row r="20" spans="1:17" ht="36" hidden="1" x14ac:dyDescent="0.25">
      <c r="A20" s="125"/>
      <c r="B20" s="129"/>
      <c r="C20" s="12" t="s">
        <v>38</v>
      </c>
      <c r="D20" s="129"/>
      <c r="E20" s="13" t="s">
        <v>29</v>
      </c>
      <c r="F20" s="13" t="s">
        <v>30</v>
      </c>
      <c r="G20" s="14"/>
      <c r="H20" s="14" t="s">
        <v>31</v>
      </c>
      <c r="I20" s="14" t="s">
        <v>31</v>
      </c>
      <c r="J20" s="14" t="s">
        <v>31</v>
      </c>
      <c r="K20" s="14" t="s">
        <v>31</v>
      </c>
      <c r="L20" s="114"/>
      <c r="M20" s="130"/>
      <c r="N20" s="130"/>
      <c r="O20" s="130"/>
      <c r="P20" s="130"/>
      <c r="Q20" s="130"/>
    </row>
    <row r="21" spans="1:17" ht="36" hidden="1" x14ac:dyDescent="0.25">
      <c r="A21" s="125"/>
      <c r="B21" s="129"/>
      <c r="C21" s="12" t="s">
        <v>39</v>
      </c>
      <c r="D21" s="129"/>
      <c r="E21" s="13" t="s">
        <v>29</v>
      </c>
      <c r="F21" s="13" t="s">
        <v>30</v>
      </c>
      <c r="G21" s="14"/>
      <c r="H21" s="14" t="s">
        <v>31</v>
      </c>
      <c r="I21" s="14" t="s">
        <v>31</v>
      </c>
      <c r="J21" s="14" t="s">
        <v>31</v>
      </c>
      <c r="K21" s="14" t="s">
        <v>31</v>
      </c>
      <c r="L21" s="114"/>
      <c r="M21" s="130"/>
      <c r="N21" s="130"/>
      <c r="O21" s="130"/>
      <c r="P21" s="130"/>
      <c r="Q21" s="130"/>
    </row>
    <row r="22" spans="1:17" ht="24" hidden="1" x14ac:dyDescent="0.25">
      <c r="A22" s="125"/>
      <c r="B22" s="129"/>
      <c r="C22" s="12" t="s">
        <v>40</v>
      </c>
      <c r="D22" s="129"/>
      <c r="E22" s="13" t="s">
        <v>29</v>
      </c>
      <c r="F22" s="13" t="s">
        <v>30</v>
      </c>
      <c r="G22" s="14"/>
      <c r="H22" s="14" t="s">
        <v>31</v>
      </c>
      <c r="I22" s="14" t="s">
        <v>31</v>
      </c>
      <c r="J22" s="14" t="s">
        <v>31</v>
      </c>
      <c r="K22" s="14" t="s">
        <v>31</v>
      </c>
      <c r="L22" s="114"/>
      <c r="M22" s="130"/>
      <c r="N22" s="130"/>
      <c r="O22" s="130"/>
      <c r="P22" s="130"/>
      <c r="Q22" s="130"/>
    </row>
    <row r="23" spans="1:17" ht="32.65" customHeight="1" x14ac:dyDescent="0.25">
      <c r="A23" s="125">
        <v>1</v>
      </c>
      <c r="B23" s="126" t="s">
        <v>26</v>
      </c>
      <c r="C23" s="12" t="s">
        <v>27</v>
      </c>
      <c r="D23" s="127" t="s">
        <v>41</v>
      </c>
      <c r="E23" s="13" t="s">
        <v>29</v>
      </c>
      <c r="F23" s="13" t="s">
        <v>30</v>
      </c>
      <c r="G23" s="33" t="s">
        <v>151</v>
      </c>
      <c r="H23" s="14">
        <v>9469.5</v>
      </c>
      <c r="I23" s="14">
        <v>9091.5</v>
      </c>
      <c r="J23" s="14">
        <v>9091.5</v>
      </c>
      <c r="K23" s="14">
        <v>9091.5</v>
      </c>
      <c r="L23" s="123" t="s">
        <v>42</v>
      </c>
      <c r="M23" s="111">
        <v>47064.6</v>
      </c>
      <c r="N23" s="111">
        <v>52534.62</v>
      </c>
      <c r="O23" s="111">
        <v>56545.2</v>
      </c>
      <c r="P23" s="111">
        <v>56545.2</v>
      </c>
      <c r="Q23" s="111">
        <v>56545.2</v>
      </c>
    </row>
    <row r="24" spans="1:17" ht="48" x14ac:dyDescent="0.25">
      <c r="A24" s="125"/>
      <c r="B24" s="126"/>
      <c r="C24" s="12" t="s">
        <v>33</v>
      </c>
      <c r="D24" s="127"/>
      <c r="E24" s="13" t="s">
        <v>29</v>
      </c>
      <c r="F24" s="13" t="s">
        <v>30</v>
      </c>
      <c r="G24" s="33" t="s">
        <v>150</v>
      </c>
      <c r="H24" s="14">
        <v>3454.5</v>
      </c>
      <c r="I24" s="14">
        <v>4372.5</v>
      </c>
      <c r="J24" s="14">
        <v>4372.5</v>
      </c>
      <c r="K24" s="14">
        <v>4372.5</v>
      </c>
      <c r="L24" s="123"/>
      <c r="M24" s="111"/>
      <c r="N24" s="111"/>
      <c r="O24" s="111"/>
      <c r="P24" s="111"/>
      <c r="Q24" s="111"/>
    </row>
    <row r="25" spans="1:17" ht="48" x14ac:dyDescent="0.25">
      <c r="A25" s="125"/>
      <c r="B25" s="126"/>
      <c r="C25" s="12" t="s">
        <v>34</v>
      </c>
      <c r="D25" s="127"/>
      <c r="E25" s="13" t="s">
        <v>29</v>
      </c>
      <c r="F25" s="13" t="s">
        <v>30</v>
      </c>
      <c r="G25" s="33" t="s">
        <v>149</v>
      </c>
      <c r="H25" s="14">
        <v>7303.5</v>
      </c>
      <c r="I25" s="14">
        <v>8563.5</v>
      </c>
      <c r="J25" s="14">
        <v>8563.5</v>
      </c>
      <c r="K25" s="14">
        <v>8563.5</v>
      </c>
      <c r="L25" s="123"/>
      <c r="M25" s="111"/>
      <c r="N25" s="111"/>
      <c r="O25" s="111"/>
      <c r="P25" s="111"/>
      <c r="Q25" s="111"/>
    </row>
    <row r="26" spans="1:17" ht="48" x14ac:dyDescent="0.25">
      <c r="A26" s="125"/>
      <c r="B26" s="126"/>
      <c r="C26" s="12" t="s">
        <v>35</v>
      </c>
      <c r="D26" s="127"/>
      <c r="E26" s="13" t="s">
        <v>29</v>
      </c>
      <c r="F26" s="13" t="s">
        <v>30</v>
      </c>
      <c r="G26" s="33" t="s">
        <v>148</v>
      </c>
      <c r="H26" s="14">
        <v>3933</v>
      </c>
      <c r="I26" s="14">
        <v>2871</v>
      </c>
      <c r="J26" s="14">
        <v>2871</v>
      </c>
      <c r="K26" s="14">
        <v>2871</v>
      </c>
      <c r="L26" s="123"/>
      <c r="M26" s="111"/>
      <c r="N26" s="111"/>
      <c r="O26" s="111"/>
      <c r="P26" s="111"/>
      <c r="Q26" s="111"/>
    </row>
    <row r="27" spans="1:17" ht="48" x14ac:dyDescent="0.25">
      <c r="A27" s="125"/>
      <c r="B27" s="126"/>
      <c r="C27" s="12" t="s">
        <v>36</v>
      </c>
      <c r="D27" s="127"/>
      <c r="E27" s="13" t="s">
        <v>29</v>
      </c>
      <c r="F27" s="13" t="s">
        <v>30</v>
      </c>
      <c r="G27" s="33" t="s">
        <v>147</v>
      </c>
      <c r="H27" s="14">
        <v>4408.5</v>
      </c>
      <c r="I27" s="14">
        <v>4471.5</v>
      </c>
      <c r="J27" s="14">
        <v>4471.5</v>
      </c>
      <c r="K27" s="14">
        <v>4471.5</v>
      </c>
      <c r="L27" s="123"/>
      <c r="M27" s="111"/>
      <c r="N27" s="111"/>
      <c r="O27" s="111"/>
      <c r="P27" s="111"/>
      <c r="Q27" s="111"/>
    </row>
    <row r="28" spans="1:17" ht="48" customHeight="1" x14ac:dyDescent="0.25">
      <c r="A28" s="125"/>
      <c r="B28" s="126"/>
      <c r="C28" s="12" t="s">
        <v>37</v>
      </c>
      <c r="D28" s="127"/>
      <c r="E28" s="13" t="s">
        <v>29</v>
      </c>
      <c r="F28" s="13" t="s">
        <v>30</v>
      </c>
      <c r="G28" s="33" t="s">
        <v>146</v>
      </c>
      <c r="H28" s="14">
        <v>2271</v>
      </c>
      <c r="I28" s="14">
        <v>2541</v>
      </c>
      <c r="J28" s="14">
        <v>2541</v>
      </c>
      <c r="K28" s="14">
        <v>2541</v>
      </c>
      <c r="L28" s="123"/>
      <c r="M28" s="111"/>
      <c r="N28" s="111"/>
      <c r="O28" s="111"/>
      <c r="P28" s="111"/>
      <c r="Q28" s="111"/>
    </row>
    <row r="29" spans="1:17" ht="36" x14ac:dyDescent="0.25">
      <c r="A29" s="125"/>
      <c r="B29" s="126"/>
      <c r="C29" s="12" t="s">
        <v>38</v>
      </c>
      <c r="D29" s="127"/>
      <c r="E29" s="13" t="s">
        <v>29</v>
      </c>
      <c r="F29" s="13" t="s">
        <v>30</v>
      </c>
      <c r="G29" s="33" t="s">
        <v>145</v>
      </c>
      <c r="H29" s="14">
        <v>1756.5</v>
      </c>
      <c r="I29" s="14">
        <v>1666.5</v>
      </c>
      <c r="J29" s="14">
        <v>1666.5</v>
      </c>
      <c r="K29" s="14">
        <v>1666.5</v>
      </c>
      <c r="L29" s="123"/>
      <c r="M29" s="111"/>
      <c r="N29" s="111"/>
      <c r="O29" s="111"/>
      <c r="P29" s="111"/>
      <c r="Q29" s="111"/>
    </row>
    <row r="30" spans="1:17" ht="36" x14ac:dyDescent="0.25">
      <c r="A30" s="125"/>
      <c r="B30" s="126"/>
      <c r="C30" s="12" t="s">
        <v>39</v>
      </c>
      <c r="D30" s="127"/>
      <c r="E30" s="13" t="s">
        <v>29</v>
      </c>
      <c r="F30" s="13" t="s">
        <v>30</v>
      </c>
      <c r="G30" s="33" t="s">
        <v>144</v>
      </c>
      <c r="H30" s="14">
        <v>1290</v>
      </c>
      <c r="I30" s="14">
        <v>1056</v>
      </c>
      <c r="J30" s="14">
        <v>1056</v>
      </c>
      <c r="K30" s="14">
        <v>1056</v>
      </c>
      <c r="L30" s="123"/>
      <c r="M30" s="111"/>
      <c r="N30" s="111"/>
      <c r="O30" s="111"/>
      <c r="P30" s="111"/>
      <c r="Q30" s="111"/>
    </row>
    <row r="31" spans="1:17" ht="35.25" customHeight="1" x14ac:dyDescent="0.25">
      <c r="A31" s="125"/>
      <c r="B31" s="126"/>
      <c r="C31" s="12" t="s">
        <v>40</v>
      </c>
      <c r="D31" s="127"/>
      <c r="E31" s="13" t="s">
        <v>29</v>
      </c>
      <c r="F31" s="13" t="s">
        <v>30</v>
      </c>
      <c r="G31" s="33" t="s">
        <v>143</v>
      </c>
      <c r="H31" s="14">
        <v>19879.5</v>
      </c>
      <c r="I31" s="14">
        <v>20311.5</v>
      </c>
      <c r="J31" s="14">
        <v>20311.5</v>
      </c>
      <c r="K31" s="14">
        <v>20311.5</v>
      </c>
      <c r="L31" s="123"/>
      <c r="M31" s="111"/>
      <c r="N31" s="111"/>
      <c r="O31" s="111"/>
      <c r="P31" s="111"/>
      <c r="Q31" s="111"/>
    </row>
    <row r="32" spans="1:17" ht="105.75" hidden="1" customHeight="1" x14ac:dyDescent="0.25">
      <c r="A32" s="114">
        <v>2</v>
      </c>
      <c r="B32" s="115" t="s">
        <v>43</v>
      </c>
      <c r="C32" s="15" t="s">
        <v>44</v>
      </c>
      <c r="D32" s="116" t="s">
        <v>45</v>
      </c>
      <c r="E32" s="13" t="s">
        <v>29</v>
      </c>
      <c r="F32" s="13" t="s">
        <v>30</v>
      </c>
      <c r="G32" s="14"/>
      <c r="H32" s="17">
        <v>0</v>
      </c>
      <c r="I32" s="17" t="s">
        <v>31</v>
      </c>
      <c r="J32" s="17" t="s">
        <v>31</v>
      </c>
      <c r="K32" s="17" t="s">
        <v>31</v>
      </c>
      <c r="L32" s="121" t="s">
        <v>46</v>
      </c>
      <c r="M32" s="122">
        <v>15979.1</v>
      </c>
      <c r="N32" s="122">
        <v>0</v>
      </c>
      <c r="O32" s="122">
        <v>0</v>
      </c>
      <c r="P32" s="122">
        <v>0</v>
      </c>
      <c r="Q32" s="122">
        <v>0</v>
      </c>
    </row>
    <row r="33" spans="1:17" ht="138" hidden="1" customHeight="1" x14ac:dyDescent="0.25">
      <c r="A33" s="114"/>
      <c r="B33" s="115"/>
      <c r="C33" s="15" t="s">
        <v>47</v>
      </c>
      <c r="D33" s="116"/>
      <c r="E33" s="13" t="s">
        <v>29</v>
      </c>
      <c r="F33" s="13" t="s">
        <v>30</v>
      </c>
      <c r="G33" s="14"/>
      <c r="H33" s="17">
        <v>0</v>
      </c>
      <c r="I33" s="17" t="s">
        <v>31</v>
      </c>
      <c r="J33" s="17" t="s">
        <v>31</v>
      </c>
      <c r="K33" s="17" t="s">
        <v>31</v>
      </c>
      <c r="L33" s="121"/>
      <c r="M33" s="122"/>
      <c r="N33" s="122"/>
      <c r="O33" s="122"/>
      <c r="P33" s="122"/>
      <c r="Q33" s="122"/>
    </row>
    <row r="34" spans="1:17" ht="227.25" hidden="1" customHeight="1" x14ac:dyDescent="0.25">
      <c r="A34" s="114"/>
      <c r="B34" s="115"/>
      <c r="C34" s="15" t="s">
        <v>44</v>
      </c>
      <c r="D34" s="18" t="s">
        <v>48</v>
      </c>
      <c r="E34" s="13" t="s">
        <v>29</v>
      </c>
      <c r="F34" s="13" t="s">
        <v>30</v>
      </c>
      <c r="G34" s="14"/>
      <c r="H34" s="17" t="s">
        <v>31</v>
      </c>
      <c r="I34" s="17" t="s">
        <v>31</v>
      </c>
      <c r="J34" s="17" t="s">
        <v>31</v>
      </c>
      <c r="K34" s="17" t="s">
        <v>31</v>
      </c>
      <c r="L34" s="70" t="s">
        <v>49</v>
      </c>
      <c r="M34" s="71">
        <v>924.9</v>
      </c>
      <c r="N34" s="71">
        <v>0</v>
      </c>
      <c r="O34" s="71">
        <v>0</v>
      </c>
      <c r="P34" s="71">
        <v>0</v>
      </c>
      <c r="Q34" s="71">
        <v>0</v>
      </c>
    </row>
    <row r="35" spans="1:17" ht="227.25" hidden="1" customHeight="1" x14ac:dyDescent="0.25">
      <c r="A35" s="19"/>
      <c r="B35" s="20"/>
      <c r="C35" s="15" t="s">
        <v>44</v>
      </c>
      <c r="D35" s="18" t="s">
        <v>50</v>
      </c>
      <c r="E35" s="13" t="s">
        <v>29</v>
      </c>
      <c r="F35" s="13" t="s">
        <v>30</v>
      </c>
      <c r="G35" s="14"/>
      <c r="H35" s="17" t="s">
        <v>31</v>
      </c>
      <c r="I35" s="17" t="s">
        <v>31</v>
      </c>
      <c r="J35" s="17" t="s">
        <v>31</v>
      </c>
      <c r="K35" s="17" t="s">
        <v>31</v>
      </c>
      <c r="L35" s="70" t="s">
        <v>51</v>
      </c>
      <c r="M35" s="71">
        <v>0</v>
      </c>
      <c r="N35" s="71">
        <v>0</v>
      </c>
      <c r="O35" s="71">
        <v>0</v>
      </c>
      <c r="P35" s="71">
        <v>0</v>
      </c>
      <c r="Q35" s="71">
        <v>0</v>
      </c>
    </row>
    <row r="36" spans="1:17" ht="92.25" customHeight="1" x14ac:dyDescent="0.25">
      <c r="A36" s="114">
        <v>2</v>
      </c>
      <c r="B36" s="115" t="s">
        <v>52</v>
      </c>
      <c r="C36" s="15" t="s">
        <v>44</v>
      </c>
      <c r="D36" s="116" t="s">
        <v>41</v>
      </c>
      <c r="E36" s="13" t="s">
        <v>29</v>
      </c>
      <c r="F36" s="13" t="s">
        <v>30</v>
      </c>
      <c r="G36" s="14">
        <v>0</v>
      </c>
      <c r="H36" s="14">
        <v>612</v>
      </c>
      <c r="I36" s="14">
        <v>396</v>
      </c>
      <c r="J36" s="14">
        <v>396</v>
      </c>
      <c r="K36" s="14">
        <v>396</v>
      </c>
      <c r="L36" s="121" t="s">
        <v>53</v>
      </c>
      <c r="M36" s="122">
        <f>16676300/1000</f>
        <v>16676.3</v>
      </c>
      <c r="N36" s="122">
        <v>17726.41</v>
      </c>
      <c r="O36" s="122">
        <v>17853.2</v>
      </c>
      <c r="P36" s="122">
        <v>17853.2</v>
      </c>
      <c r="Q36" s="122">
        <v>17853.2</v>
      </c>
    </row>
    <row r="37" spans="1:17" ht="114.75" customHeight="1" x14ac:dyDescent="0.25">
      <c r="A37" s="114"/>
      <c r="B37" s="115"/>
      <c r="C37" s="15" t="s">
        <v>47</v>
      </c>
      <c r="D37" s="116"/>
      <c r="E37" s="13" t="s">
        <v>29</v>
      </c>
      <c r="F37" s="13" t="s">
        <v>30</v>
      </c>
      <c r="G37" s="14">
        <v>7211</v>
      </c>
      <c r="H37" s="14">
        <v>6412.8</v>
      </c>
      <c r="I37" s="14">
        <v>7114.8</v>
      </c>
      <c r="J37" s="14">
        <v>7114.8</v>
      </c>
      <c r="K37" s="14">
        <v>7114.8</v>
      </c>
      <c r="L37" s="121"/>
      <c r="M37" s="122"/>
      <c r="N37" s="122"/>
      <c r="O37" s="122"/>
      <c r="P37" s="122"/>
      <c r="Q37" s="122"/>
    </row>
    <row r="38" spans="1:17" ht="24" customHeight="1" x14ac:dyDescent="0.25">
      <c r="A38" s="147">
        <v>3</v>
      </c>
      <c r="B38" s="148" t="s">
        <v>54</v>
      </c>
      <c r="C38" s="149" t="s">
        <v>133</v>
      </c>
      <c r="D38" s="150" t="s">
        <v>134</v>
      </c>
      <c r="E38" s="151" t="s">
        <v>55</v>
      </c>
      <c r="F38" s="152" t="s">
        <v>56</v>
      </c>
      <c r="G38" s="152">
        <v>8912</v>
      </c>
      <c r="H38" s="152">
        <v>8912</v>
      </c>
      <c r="I38" s="152">
        <v>8912</v>
      </c>
      <c r="J38" s="152">
        <v>8912</v>
      </c>
      <c r="K38" s="152">
        <v>8912</v>
      </c>
      <c r="L38" s="153" t="s">
        <v>57</v>
      </c>
      <c r="M38" s="154">
        <v>12076.16</v>
      </c>
      <c r="N38" s="154">
        <v>14062.13</v>
      </c>
      <c r="O38" s="154">
        <v>14410</v>
      </c>
      <c r="P38" s="154">
        <v>14410</v>
      </c>
      <c r="Q38" s="154">
        <v>14410</v>
      </c>
    </row>
    <row r="39" spans="1:17" ht="70.5" customHeight="1" x14ac:dyDescent="0.25">
      <c r="A39" s="147"/>
      <c r="B39" s="148"/>
      <c r="C39" s="36" t="s">
        <v>58</v>
      </c>
      <c r="D39" s="150"/>
      <c r="E39" s="152" t="s">
        <v>59</v>
      </c>
      <c r="F39" s="152" t="s">
        <v>56</v>
      </c>
      <c r="G39" s="152">
        <v>10400</v>
      </c>
      <c r="H39" s="152">
        <v>10400</v>
      </c>
      <c r="I39" s="152">
        <v>10400</v>
      </c>
      <c r="J39" s="152">
        <v>10400</v>
      </c>
      <c r="K39" s="152">
        <v>10400</v>
      </c>
      <c r="L39" s="153"/>
      <c r="M39" s="154"/>
      <c r="N39" s="154"/>
      <c r="O39" s="154"/>
      <c r="P39" s="154"/>
      <c r="Q39" s="154"/>
    </row>
    <row r="40" spans="1:17" ht="63" customHeight="1" x14ac:dyDescent="0.25">
      <c r="A40" s="147"/>
      <c r="B40" s="148"/>
      <c r="C40" s="36" t="s">
        <v>60</v>
      </c>
      <c r="D40" s="150"/>
      <c r="E40" s="152" t="s">
        <v>61</v>
      </c>
      <c r="F40" s="152" t="s">
        <v>56</v>
      </c>
      <c r="G40" s="152">
        <v>8</v>
      </c>
      <c r="H40" s="152">
        <v>8</v>
      </c>
      <c r="I40" s="152">
        <v>8</v>
      </c>
      <c r="J40" s="152">
        <v>8</v>
      </c>
      <c r="K40" s="152">
        <v>8</v>
      </c>
      <c r="L40" s="153"/>
      <c r="M40" s="154"/>
      <c r="N40" s="154"/>
      <c r="O40" s="154"/>
      <c r="P40" s="154"/>
      <c r="Q40" s="154"/>
    </row>
    <row r="41" spans="1:17" ht="32.65" customHeight="1" x14ac:dyDescent="0.25">
      <c r="A41" s="114">
        <v>4</v>
      </c>
      <c r="B41" s="115" t="s">
        <v>62</v>
      </c>
      <c r="C41" s="12" t="s">
        <v>63</v>
      </c>
      <c r="D41" s="117" t="s">
        <v>135</v>
      </c>
      <c r="E41" s="13" t="s">
        <v>64</v>
      </c>
      <c r="F41" s="13" t="s">
        <v>65</v>
      </c>
      <c r="G41" s="21">
        <v>40788</v>
      </c>
      <c r="H41" s="21">
        <v>40788</v>
      </c>
      <c r="I41" s="21">
        <v>40788</v>
      </c>
      <c r="J41" s="21">
        <v>40788</v>
      </c>
      <c r="K41" s="21">
        <v>40788</v>
      </c>
      <c r="L41" s="123" t="s">
        <v>66</v>
      </c>
      <c r="M41" s="124">
        <v>20823.099999999999</v>
      </c>
      <c r="N41" s="124">
        <v>22722.42</v>
      </c>
      <c r="O41" s="124">
        <v>23000</v>
      </c>
      <c r="P41" s="124">
        <v>23000</v>
      </c>
      <c r="Q41" s="124">
        <v>23000</v>
      </c>
    </row>
    <row r="42" spans="1:17" ht="36" x14ac:dyDescent="0.25">
      <c r="A42" s="114"/>
      <c r="B42" s="115"/>
      <c r="C42" s="12" t="s">
        <v>67</v>
      </c>
      <c r="D42" s="117"/>
      <c r="E42" s="13" t="s">
        <v>68</v>
      </c>
      <c r="F42" s="13" t="s">
        <v>65</v>
      </c>
      <c r="G42" s="13">
        <v>12257</v>
      </c>
      <c r="H42" s="13" t="s">
        <v>69</v>
      </c>
      <c r="I42" s="13" t="s">
        <v>69</v>
      </c>
      <c r="J42" s="13" t="s">
        <v>69</v>
      </c>
      <c r="K42" s="13" t="s">
        <v>69</v>
      </c>
      <c r="L42" s="123"/>
      <c r="M42" s="124"/>
      <c r="N42" s="124"/>
      <c r="O42" s="124"/>
      <c r="P42" s="124"/>
      <c r="Q42" s="124"/>
    </row>
    <row r="43" spans="1:17" ht="36" x14ac:dyDescent="0.25">
      <c r="A43" s="114"/>
      <c r="B43" s="115"/>
      <c r="C43" s="12" t="s">
        <v>70</v>
      </c>
      <c r="D43" s="117"/>
      <c r="E43" s="13" t="s">
        <v>68</v>
      </c>
      <c r="F43" s="13" t="s">
        <v>65</v>
      </c>
      <c r="G43" s="13">
        <v>32857</v>
      </c>
      <c r="H43" s="13">
        <v>32857</v>
      </c>
      <c r="I43" s="13">
        <v>32857</v>
      </c>
      <c r="J43" s="13">
        <v>32857</v>
      </c>
      <c r="K43" s="13">
        <v>32857</v>
      </c>
      <c r="L43" s="123"/>
      <c r="M43" s="124"/>
      <c r="N43" s="124"/>
      <c r="O43" s="124"/>
      <c r="P43" s="124"/>
      <c r="Q43" s="124"/>
    </row>
    <row r="44" spans="1:17" ht="48" x14ac:dyDescent="0.25">
      <c r="A44" s="114"/>
      <c r="B44" s="115"/>
      <c r="C44" s="15" t="s">
        <v>71</v>
      </c>
      <c r="D44" s="117"/>
      <c r="E44" s="22" t="s">
        <v>72</v>
      </c>
      <c r="F44" s="22" t="s">
        <v>73</v>
      </c>
      <c r="G44" s="13">
        <v>3</v>
      </c>
      <c r="H44" s="13">
        <v>3</v>
      </c>
      <c r="I44" s="13">
        <v>3</v>
      </c>
      <c r="J44" s="13" t="s">
        <v>23</v>
      </c>
      <c r="K44" s="13" t="s">
        <v>23</v>
      </c>
      <c r="L44" s="123"/>
      <c r="M44" s="124"/>
      <c r="N44" s="124"/>
      <c r="O44" s="124"/>
      <c r="P44" s="124"/>
      <c r="Q44" s="124"/>
    </row>
    <row r="45" spans="1:17" ht="67.5" customHeight="1" x14ac:dyDescent="0.25">
      <c r="A45" s="114"/>
      <c r="B45" s="115"/>
      <c r="C45" s="19" t="s">
        <v>74</v>
      </c>
      <c r="D45" s="117"/>
      <c r="E45" s="22" t="s">
        <v>72</v>
      </c>
      <c r="F45" s="22" t="s">
        <v>73</v>
      </c>
      <c r="G45" s="13">
        <v>7</v>
      </c>
      <c r="H45" s="13">
        <v>7</v>
      </c>
      <c r="I45" s="13">
        <v>7</v>
      </c>
      <c r="J45" s="13">
        <v>7</v>
      </c>
      <c r="K45" s="13" t="s">
        <v>75</v>
      </c>
      <c r="L45" s="123"/>
      <c r="M45" s="124"/>
      <c r="N45" s="124"/>
      <c r="O45" s="124"/>
      <c r="P45" s="124"/>
      <c r="Q45" s="124"/>
    </row>
    <row r="46" spans="1:17" ht="39.6" customHeight="1" x14ac:dyDescent="0.25">
      <c r="A46" s="114">
        <v>5</v>
      </c>
      <c r="B46" s="115" t="s">
        <v>76</v>
      </c>
      <c r="C46" s="15" t="s">
        <v>77</v>
      </c>
      <c r="D46" s="117" t="s">
        <v>136</v>
      </c>
      <c r="E46" s="23" t="s">
        <v>78</v>
      </c>
      <c r="F46" s="24" t="s">
        <v>56</v>
      </c>
      <c r="G46" s="13">
        <v>26155</v>
      </c>
      <c r="H46" s="13">
        <v>26155</v>
      </c>
      <c r="I46" s="13">
        <v>26155</v>
      </c>
      <c r="J46" s="13">
        <v>26155</v>
      </c>
      <c r="K46" s="13">
        <v>26155</v>
      </c>
      <c r="L46" s="121" t="s">
        <v>79</v>
      </c>
      <c r="M46" s="122">
        <v>24610</v>
      </c>
      <c r="N46" s="122">
        <v>25850.38</v>
      </c>
      <c r="O46" s="122">
        <v>27770.6</v>
      </c>
      <c r="P46" s="122">
        <v>27770.6</v>
      </c>
      <c r="Q46" s="122">
        <v>27770.6</v>
      </c>
    </row>
    <row r="47" spans="1:17" ht="48" x14ac:dyDescent="0.25">
      <c r="A47" s="114"/>
      <c r="B47" s="115"/>
      <c r="C47" s="15" t="s">
        <v>80</v>
      </c>
      <c r="D47" s="117"/>
      <c r="E47" s="23" t="s">
        <v>78</v>
      </c>
      <c r="F47" s="23" t="s">
        <v>56</v>
      </c>
      <c r="G47" s="13">
        <v>6757</v>
      </c>
      <c r="H47" s="13">
        <v>6757</v>
      </c>
      <c r="I47" s="13">
        <v>6757</v>
      </c>
      <c r="J47" s="13">
        <v>6757</v>
      </c>
      <c r="K47" s="13">
        <v>6757</v>
      </c>
      <c r="L47" s="121"/>
      <c r="M47" s="122"/>
      <c r="N47" s="122"/>
      <c r="O47" s="122"/>
      <c r="P47" s="122"/>
      <c r="Q47" s="122"/>
    </row>
    <row r="48" spans="1:17" ht="36" x14ac:dyDescent="0.25">
      <c r="A48" s="114"/>
      <c r="B48" s="115"/>
      <c r="C48" s="15" t="s">
        <v>81</v>
      </c>
      <c r="D48" s="117"/>
      <c r="E48" s="23" t="s">
        <v>78</v>
      </c>
      <c r="F48" s="23" t="s">
        <v>82</v>
      </c>
      <c r="G48" s="13">
        <v>756</v>
      </c>
      <c r="H48" s="13">
        <v>756</v>
      </c>
      <c r="I48" s="13">
        <v>756</v>
      </c>
      <c r="J48" s="13">
        <v>756</v>
      </c>
      <c r="K48" s="13">
        <v>756</v>
      </c>
      <c r="L48" s="121"/>
      <c r="M48" s="122"/>
      <c r="N48" s="122"/>
      <c r="O48" s="122"/>
      <c r="P48" s="122"/>
      <c r="Q48" s="122"/>
    </row>
    <row r="49" spans="1:17" ht="60" x14ac:dyDescent="0.25">
      <c r="A49" s="114"/>
      <c r="B49" s="115"/>
      <c r="C49" s="15" t="s">
        <v>83</v>
      </c>
      <c r="D49" s="117"/>
      <c r="E49" s="23" t="s">
        <v>78</v>
      </c>
      <c r="F49" s="23" t="s">
        <v>82</v>
      </c>
      <c r="G49" s="13">
        <v>10960</v>
      </c>
      <c r="H49" s="13">
        <v>10960</v>
      </c>
      <c r="I49" s="13">
        <v>10960</v>
      </c>
      <c r="J49" s="13">
        <v>10960</v>
      </c>
      <c r="K49" s="13">
        <v>10960</v>
      </c>
      <c r="L49" s="121"/>
      <c r="M49" s="122"/>
      <c r="N49" s="122"/>
      <c r="O49" s="122"/>
      <c r="P49" s="122"/>
      <c r="Q49" s="122"/>
    </row>
    <row r="50" spans="1:17" ht="62.25" customHeight="1" x14ac:dyDescent="0.25">
      <c r="A50" s="114"/>
      <c r="B50" s="115"/>
      <c r="C50" s="15" t="s">
        <v>84</v>
      </c>
      <c r="D50" s="117"/>
      <c r="E50" s="24" t="s">
        <v>85</v>
      </c>
      <c r="F50" s="23" t="s">
        <v>82</v>
      </c>
      <c r="G50" s="13">
        <v>112917</v>
      </c>
      <c r="H50" s="13">
        <v>112917</v>
      </c>
      <c r="I50" s="13">
        <v>112917</v>
      </c>
      <c r="J50" s="13">
        <v>112917</v>
      </c>
      <c r="K50" s="13">
        <v>112917</v>
      </c>
      <c r="L50" s="121"/>
      <c r="M50" s="122"/>
      <c r="N50" s="122"/>
      <c r="O50" s="122"/>
      <c r="P50" s="122"/>
      <c r="Q50" s="122"/>
    </row>
    <row r="51" spans="1:17" ht="39" customHeight="1" x14ac:dyDescent="0.25">
      <c r="A51" s="114"/>
      <c r="B51" s="115"/>
      <c r="C51" s="15" t="s">
        <v>86</v>
      </c>
      <c r="D51" s="117"/>
      <c r="E51" s="23" t="s">
        <v>85</v>
      </c>
      <c r="F51" s="23" t="s">
        <v>82</v>
      </c>
      <c r="G51" s="13">
        <v>58132</v>
      </c>
      <c r="H51" s="13">
        <v>58132</v>
      </c>
      <c r="I51" s="13">
        <v>58132</v>
      </c>
      <c r="J51" s="13">
        <v>58132</v>
      </c>
      <c r="K51" s="13">
        <v>58132</v>
      </c>
      <c r="L51" s="121"/>
      <c r="M51" s="122"/>
      <c r="N51" s="122"/>
      <c r="O51" s="122"/>
      <c r="P51" s="122"/>
      <c r="Q51" s="122"/>
    </row>
    <row r="52" spans="1:17" ht="42" customHeight="1" x14ac:dyDescent="0.25">
      <c r="A52" s="114">
        <v>6</v>
      </c>
      <c r="B52" s="115" t="s">
        <v>91</v>
      </c>
      <c r="C52" s="116" t="s">
        <v>87</v>
      </c>
      <c r="D52" s="117" t="s">
        <v>137</v>
      </c>
      <c r="E52" s="118" t="s">
        <v>92</v>
      </c>
      <c r="F52" s="118" t="s">
        <v>82</v>
      </c>
      <c r="G52" s="118">
        <v>872</v>
      </c>
      <c r="H52" s="119">
        <v>872</v>
      </c>
      <c r="I52" s="119">
        <v>872</v>
      </c>
      <c r="J52" s="119">
        <v>872</v>
      </c>
      <c r="K52" s="119">
        <v>872</v>
      </c>
      <c r="L52" s="120" t="s">
        <v>93</v>
      </c>
      <c r="M52" s="111">
        <v>48862.01</v>
      </c>
      <c r="N52" s="111">
        <v>54326.85</v>
      </c>
      <c r="O52" s="111">
        <v>54490</v>
      </c>
      <c r="P52" s="111">
        <v>54490</v>
      </c>
      <c r="Q52" s="111">
        <v>54490</v>
      </c>
    </row>
    <row r="53" spans="1:17" ht="68.25" customHeight="1" x14ac:dyDescent="0.25">
      <c r="A53" s="114"/>
      <c r="B53" s="115"/>
      <c r="C53" s="116"/>
      <c r="D53" s="117"/>
      <c r="E53" s="118"/>
      <c r="F53" s="118"/>
      <c r="G53" s="118"/>
      <c r="H53" s="119"/>
      <c r="I53" s="119"/>
      <c r="J53" s="119"/>
      <c r="K53" s="119"/>
      <c r="L53" s="120"/>
      <c r="M53" s="111"/>
      <c r="N53" s="111"/>
      <c r="O53" s="111"/>
      <c r="P53" s="111"/>
      <c r="Q53" s="111"/>
    </row>
    <row r="54" spans="1:17" ht="93" customHeight="1" x14ac:dyDescent="0.25">
      <c r="A54" s="114"/>
      <c r="B54" s="115"/>
      <c r="C54" s="16" t="s">
        <v>89</v>
      </c>
      <c r="D54" s="117"/>
      <c r="E54" s="13" t="s">
        <v>90</v>
      </c>
      <c r="F54" s="13" t="s">
        <v>65</v>
      </c>
      <c r="G54" s="13">
        <v>305586</v>
      </c>
      <c r="H54" s="13">
        <v>369310</v>
      </c>
      <c r="I54" s="13">
        <v>384082</v>
      </c>
      <c r="J54" s="13">
        <v>384082</v>
      </c>
      <c r="K54" s="13">
        <v>384082</v>
      </c>
      <c r="L54" s="120"/>
      <c r="M54" s="111"/>
      <c r="N54" s="111"/>
      <c r="O54" s="111"/>
      <c r="P54" s="111"/>
      <c r="Q54" s="111"/>
    </row>
    <row r="55" spans="1:17" s="41" customFormat="1" ht="184.5" customHeight="1" x14ac:dyDescent="0.25">
      <c r="A55" s="42">
        <v>7</v>
      </c>
      <c r="B55" s="43" t="s">
        <v>160</v>
      </c>
      <c r="C55" s="44" t="s">
        <v>161</v>
      </c>
      <c r="D55" s="40" t="s">
        <v>162</v>
      </c>
      <c r="E55" s="45" t="s">
        <v>90</v>
      </c>
      <c r="F55" s="45" t="s">
        <v>65</v>
      </c>
      <c r="G55" s="45">
        <v>4590</v>
      </c>
      <c r="H55" s="45">
        <v>0</v>
      </c>
      <c r="I55" s="44">
        <v>0</v>
      </c>
      <c r="J55" s="44">
        <v>0</v>
      </c>
      <c r="K55" s="44">
        <v>0</v>
      </c>
      <c r="L55" s="72" t="s">
        <v>163</v>
      </c>
      <c r="M55" s="73">
        <v>1545.94</v>
      </c>
      <c r="N55" s="46" t="s">
        <v>164</v>
      </c>
      <c r="O55" s="46" t="s">
        <v>164</v>
      </c>
      <c r="P55" s="46" t="s">
        <v>164</v>
      </c>
      <c r="Q55" s="46" t="s">
        <v>164</v>
      </c>
    </row>
    <row r="56" spans="1:17" s="41" customFormat="1" ht="41.25" customHeight="1" x14ac:dyDescent="0.25">
      <c r="A56" s="91">
        <v>8</v>
      </c>
      <c r="B56" s="92" t="s">
        <v>165</v>
      </c>
      <c r="C56" s="93" t="s">
        <v>87</v>
      </c>
      <c r="D56" s="86" t="s">
        <v>166</v>
      </c>
      <c r="E56" s="84" t="s">
        <v>88</v>
      </c>
      <c r="F56" s="84" t="s">
        <v>82</v>
      </c>
      <c r="G56" s="84">
        <v>553</v>
      </c>
      <c r="H56" s="84">
        <v>0</v>
      </c>
      <c r="I56" s="84">
        <v>0</v>
      </c>
      <c r="J56" s="84">
        <v>0</v>
      </c>
      <c r="K56" s="84">
        <v>0</v>
      </c>
      <c r="L56" s="86" t="s">
        <v>167</v>
      </c>
      <c r="M56" s="88">
        <v>3058.72</v>
      </c>
      <c r="N56" s="88" t="s">
        <v>164</v>
      </c>
      <c r="O56" s="88" t="s">
        <v>164</v>
      </c>
      <c r="P56" s="88" t="s">
        <v>164</v>
      </c>
      <c r="Q56" s="88" t="s">
        <v>164</v>
      </c>
    </row>
    <row r="57" spans="1:17" s="41" customFormat="1" ht="7.5" customHeight="1" x14ac:dyDescent="0.25">
      <c r="A57" s="91"/>
      <c r="B57" s="92"/>
      <c r="C57" s="94"/>
      <c r="D57" s="87"/>
      <c r="E57" s="85"/>
      <c r="F57" s="85"/>
      <c r="G57" s="85"/>
      <c r="H57" s="85"/>
      <c r="I57" s="85"/>
      <c r="J57" s="85"/>
      <c r="K57" s="85"/>
      <c r="L57" s="87"/>
      <c r="M57" s="89"/>
      <c r="N57" s="89"/>
      <c r="O57" s="89"/>
      <c r="P57" s="89"/>
      <c r="Q57" s="89"/>
    </row>
    <row r="58" spans="1:17" s="41" customFormat="1" ht="31.5" customHeight="1" x14ac:dyDescent="0.25">
      <c r="A58" s="91"/>
      <c r="B58" s="92"/>
      <c r="C58" s="83" t="s">
        <v>89</v>
      </c>
      <c r="D58" s="155"/>
      <c r="E58" s="45" t="s">
        <v>90</v>
      </c>
      <c r="F58" s="45" t="s">
        <v>65</v>
      </c>
      <c r="G58" s="45">
        <v>30330</v>
      </c>
      <c r="H58" s="45">
        <v>0</v>
      </c>
      <c r="I58" s="45">
        <v>0</v>
      </c>
      <c r="J58" s="45">
        <v>0</v>
      </c>
      <c r="K58" s="45">
        <v>0</v>
      </c>
      <c r="L58" s="155"/>
      <c r="M58" s="90"/>
      <c r="N58" s="90"/>
      <c r="O58" s="90"/>
      <c r="P58" s="90"/>
      <c r="Q58" s="90"/>
    </row>
    <row r="59" spans="1:17" ht="203.1" customHeight="1" x14ac:dyDescent="0.25">
      <c r="A59" s="15">
        <v>9</v>
      </c>
      <c r="B59" s="137" t="s">
        <v>94</v>
      </c>
      <c r="C59" s="129" t="s">
        <v>89</v>
      </c>
      <c r="D59" s="127" t="s">
        <v>95</v>
      </c>
      <c r="E59" s="125" t="s">
        <v>90</v>
      </c>
      <c r="F59" s="125" t="s">
        <v>65</v>
      </c>
      <c r="G59" s="142">
        <v>110656</v>
      </c>
      <c r="H59" s="142">
        <v>55161</v>
      </c>
      <c r="I59" s="142">
        <v>57367</v>
      </c>
      <c r="J59" s="142">
        <v>59661</v>
      </c>
      <c r="K59" s="142">
        <v>59661</v>
      </c>
      <c r="L59" s="68" t="s">
        <v>96</v>
      </c>
      <c r="M59" s="69">
        <v>39482.339999999997</v>
      </c>
      <c r="N59" s="69">
        <v>40188.85</v>
      </c>
      <c r="O59" s="69">
        <v>46000</v>
      </c>
      <c r="P59" s="69">
        <v>46000</v>
      </c>
      <c r="Q59" s="69">
        <v>46000</v>
      </c>
    </row>
    <row r="60" spans="1:17" s="41" customFormat="1" ht="73.5" customHeight="1" x14ac:dyDescent="0.25">
      <c r="A60" s="39">
        <v>10</v>
      </c>
      <c r="B60" s="138"/>
      <c r="C60" s="139"/>
      <c r="D60" s="140"/>
      <c r="E60" s="141"/>
      <c r="F60" s="141"/>
      <c r="G60" s="144"/>
      <c r="H60" s="143"/>
      <c r="I60" s="143"/>
      <c r="J60" s="143"/>
      <c r="K60" s="143"/>
      <c r="L60" s="40" t="s">
        <v>159</v>
      </c>
      <c r="M60" s="74">
        <v>8518.98</v>
      </c>
      <c r="N60" s="74">
        <v>8519</v>
      </c>
      <c r="O60" s="74">
        <v>22000</v>
      </c>
      <c r="P60" s="74">
        <v>22000</v>
      </c>
      <c r="Q60" s="74">
        <v>22000</v>
      </c>
    </row>
    <row r="61" spans="1:17" ht="153.75" customHeight="1" x14ac:dyDescent="0.25">
      <c r="A61" s="15">
        <v>11</v>
      </c>
      <c r="B61" s="126" t="s">
        <v>97</v>
      </c>
      <c r="C61" s="15" t="s">
        <v>98</v>
      </c>
      <c r="D61" s="58" t="s">
        <v>152</v>
      </c>
      <c r="E61" s="59" t="s">
        <v>88</v>
      </c>
      <c r="F61" s="60" t="s">
        <v>65</v>
      </c>
      <c r="G61" s="61" t="s">
        <v>153</v>
      </c>
      <c r="H61" s="53"/>
      <c r="I61" s="53"/>
      <c r="J61" s="53"/>
      <c r="K61" s="53"/>
      <c r="L61" s="131" t="s">
        <v>99</v>
      </c>
      <c r="M61" s="134">
        <v>100</v>
      </c>
      <c r="N61" s="134">
        <v>100</v>
      </c>
      <c r="O61" s="134">
        <v>100</v>
      </c>
      <c r="P61" s="134">
        <v>100</v>
      </c>
      <c r="Q61" s="134">
        <v>100</v>
      </c>
    </row>
    <row r="62" spans="1:17" ht="167.25" customHeight="1" x14ac:dyDescent="0.25">
      <c r="A62" s="34">
        <v>12</v>
      </c>
      <c r="B62" s="145"/>
      <c r="C62" s="37" t="s">
        <v>155</v>
      </c>
      <c r="D62" s="58" t="s">
        <v>152</v>
      </c>
      <c r="E62" s="61" t="s">
        <v>88</v>
      </c>
      <c r="F62" s="60" t="s">
        <v>65</v>
      </c>
      <c r="G62" s="62">
        <v>6757</v>
      </c>
      <c r="H62" s="54"/>
      <c r="I62" s="54"/>
      <c r="J62" s="54"/>
      <c r="K62" s="54"/>
      <c r="L62" s="132"/>
      <c r="M62" s="135"/>
      <c r="N62" s="135"/>
      <c r="O62" s="135"/>
      <c r="P62" s="135"/>
      <c r="Q62" s="135"/>
    </row>
    <row r="63" spans="1:17" ht="147.75" customHeight="1" x14ac:dyDescent="0.25">
      <c r="A63" s="35">
        <v>13</v>
      </c>
      <c r="B63" s="145"/>
      <c r="C63" s="37" t="s">
        <v>154</v>
      </c>
      <c r="D63" s="58" t="s">
        <v>152</v>
      </c>
      <c r="E63" s="63" t="s">
        <v>158</v>
      </c>
      <c r="F63" s="60" t="s">
        <v>65</v>
      </c>
      <c r="G63" s="64">
        <v>756</v>
      </c>
      <c r="H63" s="55"/>
      <c r="I63" s="55"/>
      <c r="J63" s="55"/>
      <c r="K63" s="55"/>
      <c r="L63" s="132"/>
      <c r="M63" s="135"/>
      <c r="N63" s="135"/>
      <c r="O63" s="135"/>
      <c r="P63" s="135"/>
      <c r="Q63" s="135"/>
    </row>
    <row r="64" spans="1:17" ht="165" customHeight="1" x14ac:dyDescent="0.25">
      <c r="A64" s="36">
        <v>14</v>
      </c>
      <c r="B64" s="146"/>
      <c r="C64" s="38" t="s">
        <v>156</v>
      </c>
      <c r="D64" s="58" t="s">
        <v>152</v>
      </c>
      <c r="E64" s="65" t="s">
        <v>88</v>
      </c>
      <c r="F64" s="60" t="s">
        <v>65</v>
      </c>
      <c r="G64" s="63" t="s">
        <v>157</v>
      </c>
      <c r="H64" s="56"/>
      <c r="I64" s="56"/>
      <c r="J64" s="56"/>
      <c r="K64" s="56"/>
      <c r="L64" s="133"/>
      <c r="M64" s="136"/>
      <c r="N64" s="136"/>
      <c r="O64" s="136"/>
      <c r="P64" s="136"/>
      <c r="Q64" s="136"/>
    </row>
    <row r="65" spans="1:17" ht="214.5" customHeight="1" x14ac:dyDescent="0.25">
      <c r="A65" s="47">
        <v>15</v>
      </c>
      <c r="B65" s="57" t="s">
        <v>100</v>
      </c>
      <c r="C65" s="36" t="s">
        <v>101</v>
      </c>
      <c r="D65" s="50" t="s">
        <v>102</v>
      </c>
      <c r="E65" s="52"/>
      <c r="F65" s="52"/>
      <c r="G65" s="52"/>
      <c r="H65" s="52"/>
      <c r="I65" s="52"/>
      <c r="J65" s="52"/>
      <c r="K65" s="52"/>
      <c r="L65" s="75" t="s">
        <v>103</v>
      </c>
      <c r="M65" s="76">
        <v>228.66</v>
      </c>
      <c r="N65" s="76">
        <v>238.9</v>
      </c>
      <c r="O65" s="76">
        <v>255.4</v>
      </c>
      <c r="P65" s="76">
        <v>255.4</v>
      </c>
      <c r="Q65" s="76">
        <v>255.4</v>
      </c>
    </row>
    <row r="66" spans="1:17" ht="214.5" customHeight="1" x14ac:dyDescent="0.25">
      <c r="A66" s="48">
        <v>16</v>
      </c>
      <c r="B66" s="49" t="s">
        <v>104</v>
      </c>
      <c r="C66" s="36" t="s">
        <v>101</v>
      </c>
      <c r="D66" s="50" t="s">
        <v>102</v>
      </c>
      <c r="E66" s="52"/>
      <c r="F66" s="52"/>
      <c r="G66" s="52"/>
      <c r="H66" s="52"/>
      <c r="I66" s="52"/>
      <c r="J66" s="52"/>
      <c r="K66" s="52"/>
      <c r="L66" s="77" t="s">
        <v>105</v>
      </c>
      <c r="M66" s="78">
        <v>209.94</v>
      </c>
      <c r="N66" s="78">
        <v>235.2</v>
      </c>
      <c r="O66" s="78">
        <v>242</v>
      </c>
      <c r="P66" s="78">
        <v>242</v>
      </c>
      <c r="Q66" s="78">
        <v>242</v>
      </c>
    </row>
    <row r="67" spans="1:17" ht="63.75" customHeight="1" x14ac:dyDescent="0.25">
      <c r="A67" s="104">
        <v>17</v>
      </c>
      <c r="B67" s="105" t="s">
        <v>106</v>
      </c>
      <c r="C67" s="24" t="s">
        <v>107</v>
      </c>
      <c r="D67" s="106" t="s">
        <v>108</v>
      </c>
      <c r="E67" s="66" t="s">
        <v>109</v>
      </c>
      <c r="F67" s="66" t="s">
        <v>65</v>
      </c>
      <c r="G67" s="66">
        <v>275</v>
      </c>
      <c r="H67" s="66">
        <v>275</v>
      </c>
      <c r="I67" s="66">
        <v>275</v>
      </c>
      <c r="J67" s="66">
        <v>275</v>
      </c>
      <c r="K67" s="66">
        <v>275</v>
      </c>
      <c r="L67" s="112" t="s">
        <v>110</v>
      </c>
      <c r="M67" s="109">
        <v>30536.7</v>
      </c>
      <c r="N67" s="109">
        <v>34525.300000000003</v>
      </c>
      <c r="O67" s="110">
        <v>34600</v>
      </c>
      <c r="P67" s="110">
        <v>34600</v>
      </c>
      <c r="Q67" s="110">
        <v>34600</v>
      </c>
    </row>
    <row r="68" spans="1:17" ht="36.950000000000003" customHeight="1" x14ac:dyDescent="0.25">
      <c r="A68" s="104"/>
      <c r="B68" s="105"/>
      <c r="C68" s="23" t="s">
        <v>111</v>
      </c>
      <c r="D68" s="106"/>
      <c r="E68" s="51" t="s">
        <v>112</v>
      </c>
      <c r="F68" s="51" t="s">
        <v>113</v>
      </c>
      <c r="G68" s="51">
        <v>50</v>
      </c>
      <c r="H68" s="51">
        <v>50</v>
      </c>
      <c r="I68" s="51">
        <v>50</v>
      </c>
      <c r="J68" s="51">
        <v>50</v>
      </c>
      <c r="K68" s="51">
        <v>50</v>
      </c>
      <c r="L68" s="113"/>
      <c r="M68" s="109"/>
      <c r="N68" s="109"/>
      <c r="O68" s="110"/>
      <c r="P68" s="110"/>
      <c r="Q68" s="110"/>
    </row>
    <row r="69" spans="1:17" ht="45.95" customHeight="1" x14ac:dyDescent="0.25">
      <c r="A69" s="104"/>
      <c r="B69" s="105"/>
      <c r="C69" s="24" t="s">
        <v>114</v>
      </c>
      <c r="D69" s="106"/>
      <c r="E69" s="51" t="s">
        <v>115</v>
      </c>
      <c r="F69" s="51" t="s">
        <v>113</v>
      </c>
      <c r="G69" s="51">
        <v>7</v>
      </c>
      <c r="H69" s="51">
        <v>17</v>
      </c>
      <c r="I69" s="51">
        <v>17</v>
      </c>
      <c r="J69" s="51">
        <v>17</v>
      </c>
      <c r="K69" s="51">
        <v>17</v>
      </c>
      <c r="L69" s="113"/>
      <c r="M69" s="109"/>
      <c r="N69" s="109"/>
      <c r="O69" s="110"/>
      <c r="P69" s="110"/>
      <c r="Q69" s="110"/>
    </row>
    <row r="70" spans="1:17" ht="72" customHeight="1" x14ac:dyDescent="0.25">
      <c r="A70" s="104">
        <v>18</v>
      </c>
      <c r="B70" s="105" t="s">
        <v>116</v>
      </c>
      <c r="C70" s="23" t="s">
        <v>107</v>
      </c>
      <c r="D70" s="106" t="s">
        <v>108</v>
      </c>
      <c r="E70" s="51" t="s">
        <v>109</v>
      </c>
      <c r="F70" s="51" t="s">
        <v>65</v>
      </c>
      <c r="G70" s="51">
        <v>249</v>
      </c>
      <c r="H70" s="51">
        <v>249</v>
      </c>
      <c r="I70" s="51">
        <v>249</v>
      </c>
      <c r="J70" s="51">
        <v>249</v>
      </c>
      <c r="K70" s="51">
        <v>249</v>
      </c>
      <c r="L70" s="107" t="s">
        <v>110</v>
      </c>
      <c r="M70" s="108">
        <v>37440.1</v>
      </c>
      <c r="N70" s="109">
        <v>37648.1</v>
      </c>
      <c r="O70" s="110">
        <v>38000</v>
      </c>
      <c r="P70" s="110">
        <v>38000</v>
      </c>
      <c r="Q70" s="110">
        <v>38000</v>
      </c>
    </row>
    <row r="71" spans="1:17" ht="72.599999999999994" customHeight="1" x14ac:dyDescent="0.25">
      <c r="A71" s="104"/>
      <c r="B71" s="105"/>
      <c r="C71" s="26" t="s">
        <v>114</v>
      </c>
      <c r="D71" s="106"/>
      <c r="E71" s="51" t="s">
        <v>115</v>
      </c>
      <c r="F71" s="51" t="s">
        <v>113</v>
      </c>
      <c r="G71" s="51">
        <v>1</v>
      </c>
      <c r="H71" s="51">
        <v>1</v>
      </c>
      <c r="I71" s="51">
        <v>1</v>
      </c>
      <c r="J71" s="51">
        <v>1</v>
      </c>
      <c r="K71" s="51">
        <v>1</v>
      </c>
      <c r="L71" s="107"/>
      <c r="M71" s="108"/>
      <c r="N71" s="109"/>
      <c r="O71" s="110"/>
      <c r="P71" s="110"/>
      <c r="Q71" s="110"/>
    </row>
    <row r="72" spans="1:17" ht="82.5" customHeight="1" x14ac:dyDescent="0.25">
      <c r="A72" s="97">
        <v>19</v>
      </c>
      <c r="B72" s="98" t="s">
        <v>121</v>
      </c>
      <c r="C72" s="152" t="s">
        <v>122</v>
      </c>
      <c r="D72" s="99" t="s">
        <v>138</v>
      </c>
      <c r="E72" s="156" t="s">
        <v>117</v>
      </c>
      <c r="F72" s="156" t="s">
        <v>65</v>
      </c>
      <c r="G72" s="156">
        <v>27</v>
      </c>
      <c r="H72" s="156">
        <v>27</v>
      </c>
      <c r="I72" s="156">
        <v>24</v>
      </c>
      <c r="J72" s="156">
        <v>24</v>
      </c>
      <c r="K72" s="156">
        <v>24</v>
      </c>
      <c r="L72" s="100" t="s">
        <v>123</v>
      </c>
      <c r="M72" s="101">
        <v>8804.2999999999993</v>
      </c>
      <c r="N72" s="101">
        <v>9409.84</v>
      </c>
      <c r="O72" s="101">
        <v>11437.34</v>
      </c>
      <c r="P72" s="101">
        <v>11437.34</v>
      </c>
      <c r="Q72" s="101">
        <v>11437.34</v>
      </c>
    </row>
    <row r="73" spans="1:17" ht="78" customHeight="1" x14ac:dyDescent="0.25">
      <c r="A73" s="97"/>
      <c r="B73" s="98"/>
      <c r="C73" s="157" t="s">
        <v>124</v>
      </c>
      <c r="D73" s="99"/>
      <c r="E73" s="156" t="s">
        <v>117</v>
      </c>
      <c r="F73" s="156" t="s">
        <v>65</v>
      </c>
      <c r="G73" s="156">
        <v>51</v>
      </c>
      <c r="H73" s="156">
        <v>49</v>
      </c>
      <c r="I73" s="156">
        <v>49</v>
      </c>
      <c r="J73" s="156">
        <v>49</v>
      </c>
      <c r="K73" s="156">
        <v>49</v>
      </c>
      <c r="L73" s="100"/>
      <c r="M73" s="101"/>
      <c r="N73" s="101"/>
      <c r="O73" s="101"/>
      <c r="P73" s="101"/>
      <c r="Q73" s="101"/>
    </row>
    <row r="74" spans="1:17" ht="85.7" customHeight="1" x14ac:dyDescent="0.25">
      <c r="A74" s="97"/>
      <c r="B74" s="98"/>
      <c r="C74" s="158" t="s">
        <v>125</v>
      </c>
      <c r="D74" s="99"/>
      <c r="E74" s="156" t="s">
        <v>117</v>
      </c>
      <c r="F74" s="156" t="s">
        <v>65</v>
      </c>
      <c r="G74" s="156">
        <v>5</v>
      </c>
      <c r="H74" s="156">
        <v>5</v>
      </c>
      <c r="I74" s="156">
        <v>6</v>
      </c>
      <c r="J74" s="156">
        <v>6</v>
      </c>
      <c r="K74" s="156">
        <v>6</v>
      </c>
      <c r="L74" s="100"/>
      <c r="M74" s="101"/>
      <c r="N74" s="101"/>
      <c r="O74" s="101"/>
      <c r="P74" s="101"/>
      <c r="Q74" s="101"/>
    </row>
    <row r="75" spans="1:17" ht="89.25" customHeight="1" x14ac:dyDescent="0.25">
      <c r="A75" s="97"/>
      <c r="B75" s="98"/>
      <c r="C75" s="152" t="s">
        <v>126</v>
      </c>
      <c r="D75" s="99"/>
      <c r="E75" s="156" t="s">
        <v>117</v>
      </c>
      <c r="F75" s="156" t="s">
        <v>65</v>
      </c>
      <c r="G75" s="156">
        <v>0</v>
      </c>
      <c r="H75" s="156">
        <v>11</v>
      </c>
      <c r="I75" s="156">
        <v>11</v>
      </c>
      <c r="J75" s="156">
        <v>11</v>
      </c>
      <c r="K75" s="156">
        <v>11</v>
      </c>
      <c r="L75" s="100"/>
      <c r="M75" s="101"/>
      <c r="N75" s="101"/>
      <c r="O75" s="101"/>
      <c r="P75" s="101"/>
      <c r="Q75" s="101"/>
    </row>
    <row r="76" spans="1:17" ht="86.25" customHeight="1" x14ac:dyDescent="0.25">
      <c r="A76" s="97"/>
      <c r="B76" s="98"/>
      <c r="C76" s="152" t="s">
        <v>127</v>
      </c>
      <c r="D76" s="99"/>
      <c r="E76" s="156" t="s">
        <v>117</v>
      </c>
      <c r="F76" s="156" t="s">
        <v>65</v>
      </c>
      <c r="G76" s="156">
        <v>13</v>
      </c>
      <c r="H76" s="156">
        <v>8</v>
      </c>
      <c r="I76" s="156">
        <v>8</v>
      </c>
      <c r="J76" s="156">
        <v>8</v>
      </c>
      <c r="K76" s="156">
        <v>8</v>
      </c>
      <c r="L76" s="100"/>
      <c r="M76" s="101"/>
      <c r="N76" s="101"/>
      <c r="O76" s="101"/>
      <c r="P76" s="101"/>
      <c r="Q76" s="101"/>
    </row>
    <row r="77" spans="1:17" ht="46.5" customHeight="1" x14ac:dyDescent="0.25">
      <c r="A77" s="97"/>
      <c r="B77" s="98"/>
      <c r="C77" s="152" t="s">
        <v>118</v>
      </c>
      <c r="D77" s="99"/>
      <c r="E77" s="156" t="s">
        <v>112</v>
      </c>
      <c r="F77" s="156" t="s">
        <v>113</v>
      </c>
      <c r="G77" s="156">
        <v>16</v>
      </c>
      <c r="H77" s="156">
        <v>15</v>
      </c>
      <c r="I77" s="156">
        <v>13</v>
      </c>
      <c r="J77" s="156">
        <v>13</v>
      </c>
      <c r="K77" s="156">
        <v>13</v>
      </c>
      <c r="L77" s="100"/>
      <c r="M77" s="101"/>
      <c r="N77" s="101"/>
      <c r="O77" s="101"/>
      <c r="P77" s="101"/>
      <c r="Q77" s="101"/>
    </row>
    <row r="78" spans="1:17" ht="46.5" customHeight="1" x14ac:dyDescent="0.25">
      <c r="A78" s="97"/>
      <c r="B78" s="98"/>
      <c r="C78" s="152" t="s">
        <v>119</v>
      </c>
      <c r="D78" s="99"/>
      <c r="E78" s="156" t="s">
        <v>112</v>
      </c>
      <c r="F78" s="156" t="s">
        <v>113</v>
      </c>
      <c r="G78" s="156">
        <v>6</v>
      </c>
      <c r="H78" s="156">
        <v>4</v>
      </c>
      <c r="I78" s="156">
        <v>5</v>
      </c>
      <c r="J78" s="156">
        <v>5</v>
      </c>
      <c r="K78" s="156">
        <v>5</v>
      </c>
      <c r="L78" s="100"/>
      <c r="M78" s="101"/>
      <c r="N78" s="101"/>
      <c r="O78" s="101"/>
      <c r="P78" s="101"/>
      <c r="Q78" s="101"/>
    </row>
    <row r="79" spans="1:17" ht="46.5" customHeight="1" x14ac:dyDescent="0.25">
      <c r="A79" s="159"/>
      <c r="B79" s="160"/>
      <c r="C79" s="152" t="s">
        <v>120</v>
      </c>
      <c r="D79" s="161"/>
      <c r="E79" s="156" t="s">
        <v>112</v>
      </c>
      <c r="F79" s="156" t="s">
        <v>113</v>
      </c>
      <c r="G79" s="156" t="s">
        <v>69</v>
      </c>
      <c r="H79" s="156">
        <v>6</v>
      </c>
      <c r="I79" s="156" t="s">
        <v>69</v>
      </c>
      <c r="J79" s="156" t="s">
        <v>69</v>
      </c>
      <c r="K79" s="156" t="s">
        <v>69</v>
      </c>
      <c r="L79" s="162"/>
      <c r="M79" s="154"/>
      <c r="N79" s="154"/>
      <c r="O79" s="154"/>
      <c r="P79" s="154"/>
      <c r="Q79" s="154"/>
    </row>
    <row r="80" spans="1:17" ht="214.9" customHeight="1" x14ac:dyDescent="0.25">
      <c r="A80" s="102">
        <v>20</v>
      </c>
      <c r="B80" s="95" t="s">
        <v>128</v>
      </c>
      <c r="C80" s="23" t="s">
        <v>129</v>
      </c>
      <c r="D80" s="67" t="s">
        <v>140</v>
      </c>
      <c r="E80" s="51" t="s">
        <v>130</v>
      </c>
      <c r="F80" s="51" t="s">
        <v>131</v>
      </c>
      <c r="G80" s="51">
        <v>20</v>
      </c>
      <c r="H80" s="51" t="s">
        <v>69</v>
      </c>
      <c r="I80" s="51" t="s">
        <v>69</v>
      </c>
      <c r="J80" s="51" t="s">
        <v>69</v>
      </c>
      <c r="K80" s="51" t="s">
        <v>69</v>
      </c>
      <c r="L80" s="79" t="s">
        <v>132</v>
      </c>
      <c r="M80" s="80">
        <v>15506</v>
      </c>
      <c r="N80" s="80"/>
      <c r="O80" s="80"/>
      <c r="P80" s="80"/>
      <c r="Q80" s="80"/>
    </row>
    <row r="81" spans="1:17" ht="213" customHeight="1" x14ac:dyDescent="0.25">
      <c r="A81" s="103"/>
      <c r="B81" s="96"/>
      <c r="C81" s="23" t="s">
        <v>139</v>
      </c>
      <c r="D81" s="67" t="s">
        <v>140</v>
      </c>
      <c r="E81" s="51" t="s">
        <v>141</v>
      </c>
      <c r="F81" s="51" t="s">
        <v>142</v>
      </c>
      <c r="G81" s="51" t="s">
        <v>69</v>
      </c>
      <c r="H81" s="51">
        <v>1</v>
      </c>
      <c r="I81" s="51">
        <v>1</v>
      </c>
      <c r="J81" s="51">
        <v>1</v>
      </c>
      <c r="K81" s="51">
        <v>1</v>
      </c>
      <c r="L81" s="79" t="s">
        <v>132</v>
      </c>
      <c r="M81" s="80" t="s">
        <v>69</v>
      </c>
      <c r="N81" s="80">
        <v>16206.2</v>
      </c>
      <c r="O81" s="80">
        <v>16665</v>
      </c>
      <c r="P81" s="80">
        <v>16665</v>
      </c>
      <c r="Q81" s="80">
        <v>16665</v>
      </c>
    </row>
    <row r="82" spans="1:17" ht="23.25" customHeight="1" x14ac:dyDescent="0.25">
      <c r="A82" s="27"/>
      <c r="B82" s="28"/>
      <c r="C82" s="25"/>
      <c r="D82" s="25"/>
      <c r="E82" s="25"/>
      <c r="F82" s="25"/>
      <c r="G82" s="25"/>
      <c r="H82" s="25"/>
      <c r="I82" s="25"/>
      <c r="J82" s="25"/>
      <c r="K82" s="25"/>
      <c r="L82" s="81"/>
      <c r="M82" s="82">
        <f>M83+M84</f>
        <v>315543.85000000003</v>
      </c>
      <c r="N82" s="82">
        <f t="shared" ref="N82:Q82" si="0">N83+N84</f>
        <v>334294.20000000007</v>
      </c>
      <c r="O82" s="82">
        <f t="shared" si="0"/>
        <v>363368.74</v>
      </c>
      <c r="P82" s="82">
        <f t="shared" si="0"/>
        <v>363368.74</v>
      </c>
      <c r="Q82" s="82">
        <f t="shared" si="0"/>
        <v>363368.74</v>
      </c>
    </row>
    <row r="83" spans="1:17" ht="15.75" x14ac:dyDescent="0.25">
      <c r="A83" s="27"/>
      <c r="B83" s="28">
        <v>611</v>
      </c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9">
        <f>M36+M38+M46+M61+M65+M72+M80+M55+M56</f>
        <v>82606.080000000002</v>
      </c>
      <c r="N83" s="29">
        <f>N36+N38+N46+N61+N65+N72+N80+N81</f>
        <v>83593.86</v>
      </c>
      <c r="O83" s="29">
        <f>O36+O38+O46+O61+O65+O72+O80+O81</f>
        <v>88491.540000000008</v>
      </c>
      <c r="P83" s="29">
        <f>P36+P38+P46+P61+P65+P72+P80+P81</f>
        <v>88491.540000000008</v>
      </c>
      <c r="Q83" s="29">
        <f>Q36+Q38+Q46+Q61+Q65+Q72+Q80+Q81</f>
        <v>88491.540000000008</v>
      </c>
    </row>
    <row r="84" spans="1:17" ht="15.75" x14ac:dyDescent="0.25">
      <c r="A84" s="27"/>
      <c r="B84" s="28">
        <v>621</v>
      </c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9">
        <f>M23+M41+M52+M59+M66+M67+M70+M60</f>
        <v>232937.77000000002</v>
      </c>
      <c r="N84" s="29">
        <f>N23+N41+N52+N59+N66+N67+N70+N60</f>
        <v>250700.34000000005</v>
      </c>
      <c r="O84" s="29">
        <f>O23+O41+O52+O59+O66+O67+O70+O60</f>
        <v>274877.2</v>
      </c>
      <c r="P84" s="29">
        <f>P23+P41+P52+P59+P66+P67+P70+P60</f>
        <v>274877.2</v>
      </c>
      <c r="Q84" s="29">
        <f>Q23+Q41+Q52+Q59+Q66+Q67+Q70+Q60</f>
        <v>274877.2</v>
      </c>
    </row>
    <row r="85" spans="1:17" x14ac:dyDescent="0.25">
      <c r="A85" s="30"/>
      <c r="B85" s="30"/>
      <c r="C85" s="31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2"/>
      <c r="O85" s="30"/>
      <c r="P85" s="30"/>
    </row>
    <row r="86" spans="1:17" x14ac:dyDescent="0.25">
      <c r="A86" s="30"/>
      <c r="B86" s="30"/>
      <c r="C86" s="31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2"/>
      <c r="O86" s="30"/>
      <c r="P86" s="30"/>
    </row>
    <row r="87" spans="1:17" x14ac:dyDescent="0.25">
      <c r="A87" s="30"/>
      <c r="B87" s="30"/>
      <c r="C87" s="31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2"/>
      <c r="O87" s="30"/>
      <c r="P87" s="30"/>
    </row>
    <row r="88" spans="1:17" x14ac:dyDescent="0.25">
      <c r="A88" s="30"/>
      <c r="B88" s="30"/>
      <c r="C88" s="31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2"/>
      <c r="O88" s="30"/>
      <c r="P88" s="30"/>
    </row>
    <row r="89" spans="1:17" x14ac:dyDescent="0.25">
      <c r="A89" s="30"/>
      <c r="B89" s="30"/>
      <c r="C89" s="31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2"/>
      <c r="O89" s="30"/>
      <c r="P89" s="30"/>
    </row>
    <row r="90" spans="1:17" x14ac:dyDescent="0.25">
      <c r="A90" s="30"/>
      <c r="B90" s="30"/>
      <c r="C90" s="31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2"/>
      <c r="O90" s="30"/>
      <c r="P90" s="30"/>
    </row>
    <row r="91" spans="1:17" x14ac:dyDescent="0.25">
      <c r="A91" s="30"/>
      <c r="B91" s="30"/>
      <c r="C91" s="31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2"/>
      <c r="O91" s="30"/>
      <c r="P91" s="30"/>
    </row>
    <row r="92" spans="1:17" x14ac:dyDescent="0.25">
      <c r="A92" s="30"/>
      <c r="B92" s="30"/>
      <c r="C92" s="31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2"/>
      <c r="O92" s="30"/>
      <c r="P92" s="30"/>
    </row>
    <row r="93" spans="1:17" x14ac:dyDescent="0.25">
      <c r="A93" s="30"/>
      <c r="B93" s="30"/>
      <c r="C93" s="31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2"/>
      <c r="O93" s="30"/>
      <c r="P93" s="30"/>
    </row>
    <row r="94" spans="1:17" x14ac:dyDescent="0.25">
      <c r="A94" s="30"/>
      <c r="B94" s="30"/>
      <c r="C94" s="31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2"/>
      <c r="O94" s="30"/>
      <c r="P94" s="30"/>
    </row>
    <row r="95" spans="1:17" x14ac:dyDescent="0.25">
      <c r="A95" s="30"/>
      <c r="B95" s="30"/>
      <c r="C95" s="31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2"/>
      <c r="O95" s="30"/>
      <c r="P95" s="30"/>
    </row>
    <row r="96" spans="1:17" x14ac:dyDescent="0.25">
      <c r="A96" s="30"/>
      <c r="B96" s="30"/>
      <c r="C96" s="31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2"/>
      <c r="O96" s="30"/>
      <c r="P96" s="30"/>
    </row>
    <row r="97" spans="1:16" x14ac:dyDescent="0.25">
      <c r="A97" s="30"/>
      <c r="B97" s="30"/>
      <c r="C97" s="31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2"/>
      <c r="O97" s="30"/>
      <c r="P97" s="30"/>
    </row>
  </sheetData>
  <mergeCells count="146">
    <mergeCell ref="L61:L64"/>
    <mergeCell ref="M61:M64"/>
    <mergeCell ref="N61:N64"/>
    <mergeCell ref="O61:O64"/>
    <mergeCell ref="P61:P64"/>
    <mergeCell ref="Q61:Q64"/>
    <mergeCell ref="B59:B60"/>
    <mergeCell ref="C59:C60"/>
    <mergeCell ref="D59:D60"/>
    <mergeCell ref="E59:E60"/>
    <mergeCell ref="F59:F60"/>
    <mergeCell ref="H59:H60"/>
    <mergeCell ref="I59:I60"/>
    <mergeCell ref="G59:G60"/>
    <mergeCell ref="J59:J60"/>
    <mergeCell ref="K59:K60"/>
    <mergeCell ref="B61:B64"/>
    <mergeCell ref="P2:Q2"/>
    <mergeCell ref="P3:Q3"/>
    <mergeCell ref="P4:Q4"/>
    <mergeCell ref="A14:A22"/>
    <mergeCell ref="B14:B22"/>
    <mergeCell ref="D14:D22"/>
    <mergeCell ref="L14:L22"/>
    <mergeCell ref="M14:M22"/>
    <mergeCell ref="N14:N22"/>
    <mergeCell ref="O14:O22"/>
    <mergeCell ref="P14:P22"/>
    <mergeCell ref="Q14:Q22"/>
    <mergeCell ref="A23:A31"/>
    <mergeCell ref="B23:B31"/>
    <mergeCell ref="D23:D31"/>
    <mergeCell ref="L23:L31"/>
    <mergeCell ref="M23:M31"/>
    <mergeCell ref="N23:N31"/>
    <mergeCell ref="O23:O31"/>
    <mergeCell ref="P23:P31"/>
    <mergeCell ref="Q23:Q31"/>
    <mergeCell ref="A32:A34"/>
    <mergeCell ref="B32:B34"/>
    <mergeCell ref="D32:D33"/>
    <mergeCell ref="L32:L33"/>
    <mergeCell ref="M32:M33"/>
    <mergeCell ref="N32:N33"/>
    <mergeCell ref="O32:O33"/>
    <mergeCell ref="P32:P33"/>
    <mergeCell ref="Q32:Q33"/>
    <mergeCell ref="A36:A37"/>
    <mergeCell ref="B36:B37"/>
    <mergeCell ref="D36:D37"/>
    <mergeCell ref="L36:L37"/>
    <mergeCell ref="M36:M37"/>
    <mergeCell ref="N36:N37"/>
    <mergeCell ref="O36:O37"/>
    <mergeCell ref="P36:P37"/>
    <mergeCell ref="Q36:Q37"/>
    <mergeCell ref="A38:A40"/>
    <mergeCell ref="B38:B40"/>
    <mergeCell ref="D38:D40"/>
    <mergeCell ref="L38:L40"/>
    <mergeCell ref="M38:M40"/>
    <mergeCell ref="N38:N40"/>
    <mergeCell ref="O38:O40"/>
    <mergeCell ref="P38:P40"/>
    <mergeCell ref="Q38:Q40"/>
    <mergeCell ref="Q46:Q51"/>
    <mergeCell ref="A41:A45"/>
    <mergeCell ref="B41:B45"/>
    <mergeCell ref="D41:D45"/>
    <mergeCell ref="L41:L45"/>
    <mergeCell ref="M41:M45"/>
    <mergeCell ref="N41:N45"/>
    <mergeCell ref="O41:O45"/>
    <mergeCell ref="P41:P45"/>
    <mergeCell ref="Q41:Q45"/>
    <mergeCell ref="O52:O54"/>
    <mergeCell ref="P52:P54"/>
    <mergeCell ref="A46:A51"/>
    <mergeCell ref="B46:B51"/>
    <mergeCell ref="D46:D51"/>
    <mergeCell ref="L46:L51"/>
    <mergeCell ref="M46:M51"/>
    <mergeCell ref="N46:N51"/>
    <mergeCell ref="O46:O51"/>
    <mergeCell ref="P46:P51"/>
    <mergeCell ref="Q52:Q54"/>
    <mergeCell ref="A67:A69"/>
    <mergeCell ref="B67:B69"/>
    <mergeCell ref="D67:D69"/>
    <mergeCell ref="L67:L69"/>
    <mergeCell ref="M67:M69"/>
    <mergeCell ref="N67:N69"/>
    <mergeCell ref="O67:O69"/>
    <mergeCell ref="P67:P69"/>
    <mergeCell ref="Q67:Q69"/>
    <mergeCell ref="A52:A54"/>
    <mergeCell ref="B52:B54"/>
    <mergeCell ref="C52:C53"/>
    <mergeCell ref="D52:D54"/>
    <mergeCell ref="E52:E53"/>
    <mergeCell ref="F52:F53"/>
    <mergeCell ref="G52:G53"/>
    <mergeCell ref="H52:H53"/>
    <mergeCell ref="I52:I53"/>
    <mergeCell ref="J52:J53"/>
    <mergeCell ref="K52:K53"/>
    <mergeCell ref="L52:L54"/>
    <mergeCell ref="M52:M54"/>
    <mergeCell ref="N52:N54"/>
    <mergeCell ref="Q72:Q79"/>
    <mergeCell ref="A70:A71"/>
    <mergeCell ref="B70:B71"/>
    <mergeCell ref="D70:D71"/>
    <mergeCell ref="L70:L71"/>
    <mergeCell ref="M70:M71"/>
    <mergeCell ref="N70:N71"/>
    <mergeCell ref="O70:O71"/>
    <mergeCell ref="P70:P71"/>
    <mergeCell ref="Q70:Q71"/>
    <mergeCell ref="B80:B81"/>
    <mergeCell ref="A72:A79"/>
    <mergeCell ref="B72:B79"/>
    <mergeCell ref="D72:D79"/>
    <mergeCell ref="L72:L79"/>
    <mergeCell ref="M72:M79"/>
    <mergeCell ref="N72:N79"/>
    <mergeCell ref="O72:O79"/>
    <mergeCell ref="P72:P79"/>
    <mergeCell ref="A80:A81"/>
    <mergeCell ref="J56:J57"/>
    <mergeCell ref="K56:K57"/>
    <mergeCell ref="L56:L58"/>
    <mergeCell ref="M56:M58"/>
    <mergeCell ref="N56:N58"/>
    <mergeCell ref="O56:O58"/>
    <mergeCell ref="P56:P58"/>
    <mergeCell ref="Q56:Q58"/>
    <mergeCell ref="A56:A58"/>
    <mergeCell ref="B56:B58"/>
    <mergeCell ref="C56:C57"/>
    <mergeCell ref="D56:D58"/>
    <mergeCell ref="E56:E57"/>
    <mergeCell ref="F56:F57"/>
    <mergeCell ref="G56:G57"/>
    <mergeCell ref="H56:H57"/>
    <mergeCell ref="I56:I57"/>
  </mergeCells>
  <pageMargins left="0.23611111111111099" right="0.23611111111111099" top="0.74791666666666701" bottom="0.74791666666666701" header="0.51180555555555496" footer="0.51180555555555496"/>
  <pageSetup paperSize="9" scale="43" firstPageNumber="0" fitToHeight="0" orientation="landscape" r:id="rId1"/>
  <rowBreaks count="2" manualBreakCount="2">
    <brk id="40" max="16383" man="1"/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ShatohinaLA</dc:creator>
  <cp:lastModifiedBy>IBB3</cp:lastModifiedBy>
  <cp:revision>5</cp:revision>
  <cp:lastPrinted>2024-10-30T15:19:26Z</cp:lastPrinted>
  <dcterms:created xsi:type="dcterms:W3CDTF">2017-11-07T07:48:21Z</dcterms:created>
  <dcterms:modified xsi:type="dcterms:W3CDTF">2024-10-30T15:29:22Z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